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A5F94E-4AA4-4DC1-92AC-8BBB2B5C4A08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1-ilova" sheetId="1" r:id="rId1"/>
    <sheet name="2-ilova" sheetId="2" r:id="rId2"/>
    <sheet name="3-ilova" sheetId="3" r:id="rId3"/>
    <sheet name="4-ilova" sheetId="4" r:id="rId4"/>
    <sheet name="5-ilova" sheetId="5" r:id="rId5"/>
    <sheet name="6-ilova" sheetId="6" r:id="rId6"/>
    <sheet name="7-ilova" sheetId="7" r:id="rId7"/>
    <sheet name="8-ilova" sheetId="8" r:id="rId8"/>
    <sheet name="9-ilova" sheetId="9" r:id="rId9"/>
    <sheet name="10-ilova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2" i="2" l="1"/>
  <c r="T17" i="6" l="1"/>
  <c r="T16" i="2" l="1"/>
  <c r="T14" i="2"/>
  <c r="P9" i="2"/>
  <c r="Q9" i="2"/>
  <c r="R9" i="2"/>
  <c r="S9" i="2"/>
  <c r="K9" i="2"/>
  <c r="L9" i="2"/>
  <c r="M9" i="2"/>
  <c r="N9" i="2"/>
  <c r="O9" i="2"/>
  <c r="J9" i="2"/>
  <c r="T12" i="2"/>
  <c r="T13" i="2"/>
  <c r="J11" i="2" l="1"/>
  <c r="D31" i="3" l="1"/>
  <c r="D19" i="3"/>
  <c r="D13" i="3"/>
  <c r="S11" i="2"/>
  <c r="R11" i="2"/>
  <c r="M11" i="2"/>
  <c r="L11" i="2"/>
  <c r="K11" i="2"/>
  <c r="E9" i="2"/>
  <c r="F9" i="2"/>
  <c r="G9" i="2"/>
  <c r="H9" i="2"/>
  <c r="D9" i="2"/>
  <c r="E11" i="2"/>
  <c r="F11" i="2"/>
  <c r="G11" i="2"/>
  <c r="H11" i="2"/>
  <c r="D11" i="2"/>
  <c r="T9" i="2"/>
  <c r="T15" i="2"/>
  <c r="I12" i="2"/>
  <c r="I11" i="2" s="1"/>
  <c r="I13" i="2"/>
  <c r="I14" i="2"/>
  <c r="I15" i="2"/>
  <c r="I16" i="2"/>
  <c r="K17" i="2"/>
  <c r="L17" i="2"/>
  <c r="M17" i="2"/>
  <c r="N17" i="2"/>
  <c r="O17" i="2"/>
  <c r="P17" i="2"/>
  <c r="Q17" i="2"/>
  <c r="R17" i="2"/>
  <c r="S17" i="2"/>
  <c r="J17" i="2"/>
  <c r="T21" i="2"/>
  <c r="T19" i="2"/>
  <c r="H17" i="2"/>
  <c r="G17" i="2"/>
  <c r="F17" i="2"/>
  <c r="E17" i="2"/>
  <c r="D17" i="2"/>
  <c r="I21" i="2"/>
  <c r="I22" i="2"/>
  <c r="I19" i="2"/>
  <c r="T17" i="2" l="1"/>
  <c r="T11" i="2"/>
  <c r="I9" i="2"/>
  <c r="I17" i="2"/>
</calcChain>
</file>

<file path=xl/sharedStrings.xml><?xml version="1.0" encoding="utf-8"?>
<sst xmlns="http://schemas.openxmlformats.org/spreadsheetml/2006/main" count="599" uniqueCount="409">
  <si>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</si>
  <si>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</si>
  <si>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</si>
  <si>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</si>
  <si>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</si>
  <si>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</si>
  <si>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</si>
  <si>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</si>
  <si>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</si>
  <si>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</si>
  <si>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</si>
  <si>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</si>
  <si>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</si>
  <si>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komplekt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</si>
  <si>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</si>
  <si>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</si>
  <si>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</si>
  <si>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</si>
  <si>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</si>
  <si>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</si>
  <si>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</si>
  <si>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</si>
  <si>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</si>
  <si>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</si>
  <si>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</si>
  <si>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</t>
  </si>
  <si>
    <t>P</t>
  </si>
  <si>
    <t>Q</t>
  </si>
  <si>
    <t>R</t>
  </si>
  <si>
    <t>Umumiy fond</t>
  </si>
  <si>
    <t>shundan,</t>
  </si>
  <si>
    <t>Bolalar adabiyoti</t>
  </si>
  <si>
    <t>Nodir nashrlar</t>
  </si>
  <si>
    <t>Brayl yozuvdagi resurslar</t>
  </si>
  <si>
    <t>Audio resurslar</t>
  </si>
  <si>
    <t>Video resurslar</t>
  </si>
  <si>
    <t>2</t>
  </si>
  <si>
    <t>Fan sohalari bo'yicha *</t>
  </si>
  <si>
    <t>2.1</t>
  </si>
  <si>
    <t>Umumiy bo'lim</t>
  </si>
  <si>
    <t>2.2</t>
  </si>
  <si>
    <t>Falsafa fanlari. Psixologiya</t>
  </si>
  <si>
    <t>2.3</t>
  </si>
  <si>
    <t>Diniy. Ilohiyot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</si>
  <si>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</si>
  <si>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</si>
  <si>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</si>
  <si>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</si>
  <si>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</si>
  <si>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</si>
  <si>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</si>
  <si>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</si>
  <si>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</si>
  <si>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</si>
  <si>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</si>
  <si>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</si>
  <si>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</si>
  <si>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</si>
  <si>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</si>
  <si>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</si>
  <si>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</si>
  <si>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</si>
  <si>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</si>
  <si>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</si>
  <si>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</si>
  <si>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</si>
  <si>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</si>
  <si>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qoraqalpoq tili</t>
  </si>
  <si>
    <t>3.3</t>
  </si>
  <si>
    <t>Xorijiy til</t>
  </si>
  <si>
    <t>3.3.1</t>
  </si>
  <si>
    <t>rus tili</t>
  </si>
  <si>
    <t>3.3.2</t>
  </si>
  <si>
    <t>ingliz tili</t>
  </si>
  <si>
    <t>3.4.3</t>
  </si>
  <si>
    <t>boshqa tillar</t>
  </si>
  <si>
    <t>4</t>
  </si>
  <si>
    <t>4.1</t>
  </si>
  <si>
    <t>Beg'araz kelib tushgan</t>
  </si>
  <si>
    <t>4.2</t>
  </si>
  <si>
    <t>Sotib olingan</t>
  </si>
  <si>
    <t>4.3</t>
  </si>
  <si>
    <t>Majburiy nusxalar</t>
  </si>
  <si>
    <t>Jadval-2</t>
  </si>
  <si>
    <t>T/r</t>
  </si>
  <si>
    <t>Yoshi bo‘yicha</t>
  </si>
  <si>
    <t>Toifasi bo‘yicha</t>
  </si>
  <si>
    <t>6-15 yosh</t>
  </si>
  <si>
    <t>16-30- yosh</t>
  </si>
  <si>
    <t>31-50 yosh</t>
  </si>
  <si>
    <t>51-59-yosh</t>
  </si>
  <si>
    <t>60 yosh va undan yuqori</t>
  </si>
  <si>
    <t>O‘quvchilar</t>
  </si>
  <si>
    <t>Talaba</t>
  </si>
  <si>
    <t>Oliy ma'lumotli davlat xizmatchilari</t>
  </si>
  <si>
    <t>boshqalar</t>
  </si>
  <si>
    <t>maktab</t>
  </si>
  <si>
    <t>litsey, texnikum</t>
  </si>
  <si>
    <t xml:space="preserve">bakalavr </t>
  </si>
  <si>
    <t>magistr</t>
  </si>
  <si>
    <t>tadqiqotchi</t>
  </si>
  <si>
    <t>dotsent</t>
  </si>
  <si>
    <t>professor</t>
  </si>
  <si>
    <t>akademik</t>
  </si>
  <si>
    <t>A</t>
  </si>
  <si>
    <t>M</t>
  </si>
  <si>
    <t>N</t>
  </si>
  <si>
    <t>S</t>
  </si>
  <si>
    <t>T</t>
  </si>
  <si>
    <t>Umumiy soni, JAMI</t>
  </si>
  <si>
    <t>1.1</t>
  </si>
  <si>
    <t>Jinsi bo'yicha</t>
  </si>
  <si>
    <t>1.1.1</t>
  </si>
  <si>
    <t>Erkak</t>
  </si>
  <si>
    <t>1.1.2</t>
  </si>
  <si>
    <t>Ayol</t>
  </si>
  <si>
    <t>1.2</t>
  </si>
  <si>
    <t>An'anaviy usulda a'zo bo‘lganlar</t>
  </si>
  <si>
    <t>1.3</t>
  </si>
  <si>
    <t xml:space="preserve">Onlayn tarzda a'zo bo‘lganlar </t>
  </si>
  <si>
    <t>1.4.</t>
  </si>
  <si>
    <t>Ko'chma kutubxona</t>
  </si>
  <si>
    <t>Jadval-3</t>
  </si>
  <si>
    <t>Т/р</t>
  </si>
  <si>
    <t>Nomi</t>
  </si>
  <si>
    <t>I chorak</t>
  </si>
  <si>
    <t xml:space="preserve">An'anaviy tarzda </t>
  </si>
  <si>
    <t>Ko‘chma kutubxonalar orqali xizmat ko‘rsatish*</t>
  </si>
  <si>
    <t>Masofadan</t>
  </si>
  <si>
    <t>Foydalanuvchilar tashrif</t>
  </si>
  <si>
    <t xml:space="preserve">Foydalanuvchilarga berilgan resurslar </t>
  </si>
  <si>
    <t>kitoblar</t>
  </si>
  <si>
    <t>jurnallar</t>
  </si>
  <si>
    <t>gazetalar</t>
  </si>
  <si>
    <t>boshqa resurslar</t>
  </si>
  <si>
    <t xml:space="preserve">Ma'lumot-axborot xizmati </t>
  </si>
  <si>
    <t>*yozma ma’lumot berish</t>
  </si>
  <si>
    <t>og’zaki ma’lumot berish</t>
  </si>
  <si>
    <t>Ekskursiyalar (soni)</t>
  </si>
  <si>
    <t>foydalanuvchilar soni</t>
  </si>
  <si>
    <t>-</t>
  </si>
  <si>
    <t>Ko'rgazmalar</t>
  </si>
  <si>
    <t>Ma’naviy-ma’rifiy va ommaviy tadbirlar</t>
  </si>
  <si>
    <t>6.1</t>
  </si>
  <si>
    <t>kitob taqdimoti</t>
  </si>
  <si>
    <t>6.2</t>
  </si>
  <si>
    <t>davra suxbati</t>
  </si>
  <si>
    <t>6.3</t>
  </si>
  <si>
    <t>viktorina, tanlovlar</t>
  </si>
  <si>
    <t>6.4</t>
  </si>
  <si>
    <t>ijodiy uchrashuvlar</t>
  </si>
  <si>
    <t>6.5</t>
  </si>
  <si>
    <t>badiiy-musiqali kecha</t>
  </si>
  <si>
    <t>6.6</t>
  </si>
  <si>
    <t>mahorat darslari</t>
  </si>
  <si>
    <t>6.7</t>
  </si>
  <si>
    <t>sayyor tadbirlar</t>
  </si>
  <si>
    <t>Kutubxonalararo abonement (buyurtmalar soni)</t>
  </si>
  <si>
    <t>8</t>
  </si>
  <si>
    <t>Boshqa tashkilotlar bilan hamkorlik</t>
  </si>
  <si>
    <t>9</t>
  </si>
  <si>
    <t>Bibliografik xizmat ko‘rsatish</t>
  </si>
  <si>
    <t>9.1</t>
  </si>
  <si>
    <t>O‘lkashunoslik bibliografiyasi</t>
  </si>
  <si>
    <t>9.1.1</t>
  </si>
  <si>
    <t>Shaxs bibliografiyasi qo'llanmasini tayyorlashda ma'lumot to'plash (adabiyotlar soni)</t>
  </si>
  <si>
    <t>9.1.2</t>
  </si>
  <si>
    <t>Mavzuli bibliografiya qo'llanmasini tayyorlashda ma'lumot to'plash (adabiyotlar soni)</t>
  </si>
  <si>
    <t>9.1.3</t>
  </si>
  <si>
    <t>O‘lkaning mashhur shaxslari hayoti va ijodiga, yoki o'lkaga bag'ishlangan mavzuli to‘liq matnli bibliografik qo'llanmalar disklarini yaratish</t>
  </si>
  <si>
    <t>9.1.4</t>
  </si>
  <si>
    <t>Bibliografik obzor</t>
  </si>
  <si>
    <t>9.1.5</t>
  </si>
  <si>
    <t>Esdalik, yo‘l ko‘rsatkich, o`quv reja</t>
  </si>
  <si>
    <t>9.2</t>
  </si>
  <si>
    <t>Milliy bibliografiya</t>
  </si>
  <si>
    <t>9.2.1</t>
  </si>
  <si>
    <t>Respublika hamda hududiy davriy nashrlarda chop etilgan maqolalarni dasturga kiritish (bibliografik yozuv)</t>
  </si>
  <si>
    <t>9.2.2</t>
  </si>
  <si>
    <t>Ma'lumotlar bazasidan bibliografik tavsiflangan ro'yxat shakllantirish (adabiyotlar soni)</t>
  </si>
  <si>
    <t>9.3</t>
  </si>
  <si>
    <t>Davlat bibliografiyasi</t>
  </si>
  <si>
    <t>9.3.1</t>
  </si>
  <si>
    <t>“O'zbekiston matbuoti solnomasi” ga mahalliy nashrlar asosida adabiyotlarning bibliografik tavsiflangan ro'yxatini shakllantirish</t>
  </si>
  <si>
    <t>9.3.2</t>
  </si>
  <si>
    <t>“Viloyat matbuoti solnomasi”ni tuzish</t>
  </si>
  <si>
    <t>10</t>
  </si>
  <si>
    <t xml:space="preserve">Hududdagi axborot-kutubxona muassasalariga metodik yordam ko‘rsatish </t>
  </si>
  <si>
    <t>10.1</t>
  </si>
  <si>
    <t>Ishlab chiqilgan metodik qo‘llanmalar</t>
  </si>
  <si>
    <t>10.2</t>
  </si>
  <si>
    <t>Sohada belgilangan talab va me’yorlarni amalga oshirish bo‘yicha ishlab chiqilgan qo‘llanmalar</t>
  </si>
  <si>
    <t>*yozma ma'lumotlar - yuridik va jismoniy shaxlar so'rovi bo'yicha kutubxona tomonidan berilgan yozma bibliografik yozuvlar ma'lumotnomasi hisobga olindi</t>
  </si>
  <si>
    <t>Hisobot davri:  har chorak</t>
  </si>
  <si>
    <t>Axborot-kutubxona resurslari</t>
  </si>
  <si>
    <t>Raqamlashtirish</t>
  </si>
  <si>
    <t>boshqalar (avto. xarita  va boshq.</t>
  </si>
  <si>
    <t>1.</t>
  </si>
  <si>
    <t xml:space="preserve">Elektron versiyaga aylantirish </t>
  </si>
  <si>
    <t>son</t>
  </si>
  <si>
    <t>sahifa</t>
  </si>
  <si>
    <t>2.</t>
  </si>
  <si>
    <t>Audio versiya</t>
  </si>
  <si>
    <t>3.</t>
  </si>
  <si>
    <t xml:space="preserve">Video versiya </t>
  </si>
  <si>
    <t>4.</t>
  </si>
  <si>
    <t>QR-kodlar</t>
  </si>
  <si>
    <t>tablolarga joylashtirish</t>
  </si>
  <si>
    <t xml:space="preserve">shundan, </t>
  </si>
  <si>
    <t>5.</t>
  </si>
  <si>
    <t>Kutubxona dasturiy ta'monotida olib borilgan ishlar</t>
  </si>
  <si>
    <t>5.1</t>
  </si>
  <si>
    <t xml:space="preserve">bibliografik yozuv yaratish        </t>
  </si>
  <si>
    <t>5.1.1</t>
  </si>
  <si>
    <t>UZNEL</t>
  </si>
  <si>
    <t>5.1.2</t>
  </si>
  <si>
    <t xml:space="preserve">UNICAT </t>
  </si>
  <si>
    <t>5.1.2.1</t>
  </si>
  <si>
    <t>asosiy baza</t>
  </si>
  <si>
    <t>5.1.2.2</t>
  </si>
  <si>
    <t>vaqtinchalik baza</t>
  </si>
  <si>
    <t>5.1.2.3</t>
  </si>
  <si>
    <t>nusxa qo'shish</t>
  </si>
  <si>
    <t>5.2</t>
  </si>
  <si>
    <t>bibliografik yozuvlarni tahrirlash</t>
  </si>
  <si>
    <t>5.3</t>
  </si>
  <si>
    <t>axborot-kutubxona  resurslarini tasniflash</t>
  </si>
  <si>
    <t>5.4</t>
  </si>
  <si>
    <t>axborot-kutubxona resusrlariga texnik ishlov berish</t>
  </si>
  <si>
    <t>5.5</t>
  </si>
  <si>
    <t>to'liq matn ulash</t>
  </si>
  <si>
    <t>5.6</t>
  </si>
  <si>
    <t>Respublika hamda hududiy davriy nashrlarda chop etilgan maqolalarni dasturga kiritish</t>
  </si>
  <si>
    <t>Ilova -5</t>
  </si>
  <si>
    <r>
      <t xml:space="preserve">Havola (link)  </t>
    </r>
    <r>
      <rPr>
        <b/>
        <i/>
        <sz val="12"/>
        <color indexed="8"/>
        <rFont val="Times New Roman"/>
        <family val="1"/>
        <charset val="204"/>
      </rPr>
      <t>kutubxona rasmiy havolalari yozilsin</t>
    </r>
  </si>
  <si>
    <t>Sohaga oid qo'yilgan postlar soni                        (chorak holatiga)</t>
  </si>
  <si>
    <t>Obunachilar soni (chorak holatiga)</t>
  </si>
  <si>
    <t>Veb sahifa</t>
  </si>
  <si>
    <t>https://shrashidovakm.uz/</t>
  </si>
  <si>
    <t>Ijtimoiy tarmoqlar</t>
  </si>
  <si>
    <t>Facebook</t>
  </si>
  <si>
    <t>https://www.facebook.com/sharof.rashidov.tuman.akm/</t>
  </si>
  <si>
    <t>Instagram</t>
  </si>
  <si>
    <t>https://www.instagram.com/sh_rashidov_akm/</t>
  </si>
  <si>
    <t>Twitter</t>
  </si>
  <si>
    <t>Messenjerlar</t>
  </si>
  <si>
    <t>Telegram</t>
  </si>
  <si>
    <t>telegram kanal</t>
  </si>
  <si>
    <t>telegram gurux</t>
  </si>
  <si>
    <t>https://t.me/SH_RASHIDOV_tuman_akm         /https://t.me/AkmJizzax</t>
  </si>
  <si>
    <t>whatsApp</t>
  </si>
  <si>
    <t>Youtube</t>
  </si>
  <si>
    <t>https://www.youtube.com/channel/UCG-mg_DMkhlvMiq-e7liCQA</t>
  </si>
  <si>
    <t>Hisobot davri: yilda ikki  marta</t>
  </si>
  <si>
    <t>Jadval-6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</si>
  <si>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</si>
  <si>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</si>
  <si>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</si>
  <si>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</si>
  <si>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</si>
  <si>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Mutaxassis va ma'lumoti</t>
  </si>
  <si>
    <t>Yoshi</t>
  </si>
  <si>
    <t>Malaka oshirishi</t>
  </si>
  <si>
    <t>Axborot-kutubxona</t>
  </si>
  <si>
    <t>Boshqa soha</t>
  </si>
  <si>
    <t>18-30 yosh</t>
  </si>
  <si>
    <t xml:space="preserve">31-50 yosh </t>
  </si>
  <si>
    <t>51--59 yosh oralig‘i</t>
  </si>
  <si>
    <t>60 yosh va undan katta</t>
  </si>
  <si>
    <t xml:space="preserve"> Jami</t>
  </si>
  <si>
    <t>Professional malaka oshirib</t>
  </si>
  <si>
    <t>Ilmiy seminar konferensiyalarda qtanshasih</t>
  </si>
  <si>
    <t>Oliy</t>
  </si>
  <si>
    <t>O‘rta-
maxsus</t>
  </si>
  <si>
    <t>O‘rta</t>
  </si>
  <si>
    <t>U</t>
  </si>
  <si>
    <t>V</t>
  </si>
  <si>
    <t>X</t>
  </si>
  <si>
    <t>Boshqaruv xodimlari</t>
  </si>
  <si>
    <t>1.1.</t>
  </si>
  <si>
    <t>Direktor</t>
  </si>
  <si>
    <t>1.2.</t>
  </si>
  <si>
    <t>Direktor o‘rinbosari</t>
  </si>
  <si>
    <t>1.3.</t>
  </si>
  <si>
    <t>Bosh hisobchi</t>
  </si>
  <si>
    <t>Yuristkonsult'</t>
  </si>
  <si>
    <t>1.5</t>
  </si>
  <si>
    <t>Komplayens</t>
  </si>
  <si>
    <t>1.6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</si>
  <si>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</si>
  <si>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</si>
  <si>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</si>
  <si>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</si>
  <si>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</si>
  <si>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</si>
  <si>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</si>
  <si>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</si>
  <si>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</si>
  <si>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</si>
  <si>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</si>
  <si>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</si>
  <si>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</si>
  <si>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</si>
  <si>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</si>
  <si>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Hisobot davri:  yilda bir marotaba</t>
  </si>
  <si>
    <t>Jadval-7</t>
  </si>
  <si>
    <t>Moddiy-texnik bazaning tegishlilik darajasi</t>
  </si>
  <si>
    <t>Texnik uskunalar</t>
  </si>
  <si>
    <t>Mebel jihozlari</t>
  </si>
  <si>
    <t>Internet tarmog'i</t>
  </si>
  <si>
    <t>Kompyuter (laptop va monobloklar ham  kiradi)</t>
  </si>
  <si>
    <t>Printer</t>
  </si>
  <si>
    <t>Skayner</t>
  </si>
  <si>
    <t>Imkoniyati cheklanganlar uchun maxsus texnikalar</t>
  </si>
  <si>
    <t xml:space="preserve">Boshqalar (fotoaparat, kamera, </t>
  </si>
  <si>
    <t>Stol</t>
  </si>
  <si>
    <t>Stul</t>
  </si>
  <si>
    <t>shkaf</t>
  </si>
  <si>
    <t>stelaj</t>
  </si>
  <si>
    <t>mavjud</t>
  </si>
  <si>
    <t>mavjud emas</t>
  </si>
  <si>
    <t>Balansda saqlovchi (jami)</t>
  </si>
  <si>
    <t>Axborot-kutubxona markazi</t>
  </si>
  <si>
    <t>Boshqa Tashkilotlar</t>
  </si>
  <si>
    <t>Xodimlar uchun</t>
  </si>
  <si>
    <t>Foydalanuvchilar uchun</t>
  </si>
  <si>
    <r>
      <rPr>
        <b/>
        <sz val="12"/>
        <color indexed="8"/>
        <rFont val="Times New Roman"/>
        <family val="1"/>
        <charset val="204"/>
      </rPr>
      <t>Holati</t>
    </r>
    <r>
      <rPr>
        <b/>
        <i/>
        <sz val="14"/>
        <color indexed="8"/>
        <rFont val="Times New Roman"/>
        <family val="1"/>
        <charset val="204"/>
      </rPr>
      <t>*</t>
    </r>
  </si>
  <si>
    <t>yaroqli</t>
  </si>
  <si>
    <t>yaroqsiz</t>
  </si>
  <si>
    <t>* moddiy texnik bazaning qanchasi yaroqli/ yaroqsiz bo'lsa  o'sha soni  ko'rsatiladi</t>
  </si>
  <si>
    <t>T/R</t>
  </si>
  <si>
    <t>Bino foydalanishga topshirilgan yili</t>
  </si>
  <si>
    <t>Axborot-kutubxona faoliyati ko‘rsatishga moslashganligi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</si>
  <si>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</si>
  <si>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 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(м2)</t>
    </r>
  </si>
  <si>
    <t>Shundan,</t>
  </si>
  <si>
    <t>Yaroqlilik holati</t>
  </si>
  <si>
    <t>Imkoniyati cheklanganlar uchun sharoit (Pandus)</t>
  </si>
  <si>
    <t>Binolar soni</t>
  </si>
  <si>
    <t>moslashgan</t>
  </si>
  <si>
    <t>moslashmagan</t>
  </si>
  <si>
    <t>o'z balansida</t>
  </si>
  <si>
    <t>boshqa muassasalar balansidagi (vaqtincha) binoda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</si>
  <si>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 xml:space="preserve">(м2)   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</si>
  <si>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</si>
  <si>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</si>
  <si>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t>Ta'mir talab</t>
  </si>
  <si>
    <t>Mavjud</t>
  </si>
  <si>
    <t>Sharof Rashidov tuman AKM</t>
  </si>
  <si>
    <t xml:space="preserve">2021-yil </t>
  </si>
  <si>
    <r>
      <rPr>
        <b/>
        <sz val="16"/>
        <color indexed="18"/>
        <rFont val="Times New Roman"/>
        <family val="1"/>
        <charset val="204"/>
      </rPr>
      <t>*</t>
    </r>
    <r>
      <rPr>
        <b/>
        <sz val="11"/>
        <color indexed="18"/>
        <rFont val="Times New Roman"/>
        <family val="1"/>
        <charset val="204"/>
      </rPr>
      <t>Umumiy maydonga binoni yon atrofidagi hovli, bog'lar kirmaydi</t>
    </r>
  </si>
  <si>
    <r>
      <rPr>
        <b/>
        <sz val="16"/>
        <color indexed="18"/>
        <rFont val="Times New Roman"/>
        <family val="1"/>
        <charset val="204"/>
      </rPr>
      <t>**</t>
    </r>
    <r>
      <rPr>
        <b/>
        <sz val="11"/>
        <color indexed="18"/>
        <rFont val="Times New Roman"/>
        <family val="1"/>
        <charset val="204"/>
      </rPr>
      <t>Ta'mir talab/ ta'mirga muxtoj emas</t>
    </r>
  </si>
  <si>
    <t>MA’LUMOT</t>
  </si>
  <si>
    <t>Jadval-9</t>
  </si>
  <si>
    <t>Hududiy tuzilmalar</t>
  </si>
  <si>
    <t>Kitob fondi</t>
  </si>
  <si>
    <t>shundan</t>
  </si>
  <si>
    <t>2023-y. ajratilgan mablag' (mln.so'm)</t>
  </si>
  <si>
    <t>2023-y. sotib olingan kitoblar soni</t>
  </si>
  <si>
    <t xml:space="preserve">2024-y. ajratilgan mablag' (mln.so'm)            </t>
  </si>
  <si>
    <t xml:space="preserve">2024-yil holatiga sotib olingan kitoblar soni.            </t>
  </si>
  <si>
    <t xml:space="preserve">2025-y. ajratilgan mablag' (mln.so'm)            </t>
  </si>
  <si>
    <t xml:space="preserve">2025-yil holatiga sotib olingan kitoblar soni.            </t>
  </si>
  <si>
    <t>tuman (shahar)</t>
  </si>
  <si>
    <t>kiril</t>
  </si>
  <si>
    <t>lotin</t>
  </si>
  <si>
    <t>MA'LUMOTI</t>
  </si>
  <si>
    <t>Jadval-10</t>
  </si>
  <si>
    <t>Davriy nashrlar nashrlar/jurnal</t>
  </si>
  <si>
    <t>2023-y.</t>
  </si>
  <si>
    <t>2024-y.</t>
  </si>
  <si>
    <t>2025-y. (1-chorak holatiga)</t>
  </si>
  <si>
    <t xml:space="preserve">2025-y. (prognoz keyingi chorak) </t>
  </si>
  <si>
    <t>mahalliy</t>
  </si>
  <si>
    <t>MDH</t>
  </si>
  <si>
    <t>xorijiy</t>
  </si>
  <si>
    <r>
      <t xml:space="preserve">ajratilgan mablag'lar </t>
    </r>
    <r>
      <rPr>
        <b/>
        <i/>
        <sz val="9"/>
        <color indexed="8"/>
        <rFont val="Times New Roman"/>
        <family val="1"/>
        <charset val="204"/>
      </rPr>
      <t>mln.so'm</t>
    </r>
  </si>
  <si>
    <t>ajratilgan mablag'lar mln.so'm</t>
  </si>
  <si>
    <t>Sharof Rashidov  tumani axborot-kutubxona markazi direktori:                                                    R.Adilova</t>
  </si>
  <si>
    <t>Sharof Rashidov  tumani axborot-kutubxona markazi direktori:                                                         R.Adilova</t>
  </si>
  <si>
    <t>Sharof Rashidov  tumani axborot-kutubxona markazi direktori:                                                                                   R.Adilova</t>
  </si>
  <si>
    <t>Sharof Rashidov  tumani axborot-kutubxona markazi direktori:                                                                          R.Adilova</t>
  </si>
  <si>
    <t>Sharof Rashidov  tumani axborot-kutubxona markazi direktori:                                                           R.Adilova</t>
  </si>
  <si>
    <t>Sharof Rashidov  tumani axborot-kutubxona markazi direktori:                                                      R.Adilova</t>
  </si>
  <si>
    <t>Sharof   Rashidov   tumani    axborot-kutubxona   markazi  direktori:                                                              R.Adilova</t>
  </si>
  <si>
    <t>Sharof Rashidov  tumani     axborot-kutubxona      markazi   direktori:                                                                            R.Adilova</t>
  </si>
  <si>
    <t>Sharof Rashidov  tumani axborot-kutubxona markazi direktori:                                                R.Adilova</t>
  </si>
  <si>
    <t>Sh.Rashidov tumani</t>
  </si>
  <si>
    <t>Sharof Rashidov  tumani axborot-kutubxona markazi direktori:                                          R.Adilova</t>
  </si>
  <si>
    <t>Sh.Rashidov tuman</t>
  </si>
  <si>
    <t>(https://t.me/sh_rashidov_tuman_kutubxona</t>
  </si>
  <si>
    <t>https://x.com/ShRashidovTAKM)</t>
  </si>
  <si>
    <t>Hisobot davri: 6-oylik holatiga</t>
  </si>
  <si>
    <t>Yangi a'zo bo‘lganlar                      (6- oylik  holatiga)</t>
  </si>
  <si>
    <t>An'anaviy usulda a'zo bo‘lganlar   (6- oylik holatiga)</t>
  </si>
  <si>
    <t>Onlayn tarzda a'zo bo‘lganlar    (6- oylik holatiga)</t>
  </si>
  <si>
    <t>qayta ro'yhatdan o'tganlar (kartasini yo'qotganlar ham kiradi)                 (6- oylik holatiga)</t>
  </si>
  <si>
    <t>Hisobot davri: 6- oylik holatiga</t>
  </si>
  <si>
    <t xml:space="preserve">Jizzax viloyat tuman axborot-kutubxona markazlarining bino bo'yicha 2025-yil 6- oylik MA'LUMOT  </t>
  </si>
  <si>
    <t>Jizzax viloyat tuman axborot-kutubxona markazlari  kitob fondi, kitob sotib olishga  ajratilgan va sarflangan mablag‘lar to‘g‘risida 2025-yil  6- oylik</t>
  </si>
  <si>
    <t>Sharof Rashidov tumani axborot-kutubxona markazida davriy nashrlarga obunani tashkil qilinishi to‘g‘risida 2025-yil 6- oylik</t>
  </si>
  <si>
    <t>Sharof Rashidov tuman axborot-kutubxona markazida faoliyat yuritayotgan kadrlar bo‘yicha     2025-yil  6- oylik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</si>
  <si>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r>
      <t xml:space="preserve">Yangi olingan nashrlar**                                    </t>
    </r>
    <r>
      <rPr>
        <sz val="11"/>
        <color indexed="8"/>
        <rFont val="Times New Roman"/>
        <family val="1"/>
        <charset val="204"/>
      </rPr>
      <t>(6-oylik holatiga)</t>
    </r>
  </si>
  <si>
    <t xml:space="preserve"> Sh.Rashidov tuman axborot -kutubxona markazi umumiy fondi bo'yicha   2025-yil 6- oylik                                                                                                                                                                                                                    MA'LUMOT</t>
  </si>
  <si>
    <t>Sh.Rashidov tuman axborot-kutubxona markazi  foydalanuvchilari to‘g‘risida 2025-yil 6- oylik
MA'LUMOT</t>
  </si>
  <si>
    <t>Sh.Rashidov tuman axborot-kutubxona markazi foydalanuvchilarga axborot-kutubxona xizmati ko‘rsatish bo‘yicha 2025-yil 6- oylik   MA'LUMOT</t>
  </si>
  <si>
    <t xml:space="preserve">Sh.Rashidov tuman  аxborot-kutubxona markazida mavjud resurslarni raqamlashtirish bo'yicha 2025-yil 6- oylik                                                                                                                   MA'LUMOT                                          </t>
  </si>
  <si>
    <t>Sh.Rashidov tuman аxborot -kutubxona markazining ijtimoiy tarmoqlarda faolligi bo'yicha  2025-yil 6- oylik                                                                                          MA'LUMOT</t>
  </si>
  <si>
    <t>Sh.Rashidov tuman аxborot-kutubxona markazining moddiy-texnik bazasi bo'yicha  2025-yil 6- oylik                                                                                                                                                  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</si>
</sst>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₽_-;\-* #,##0\ _₽_-;_-* &quot;-&quot;\ _₽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\ _с_ў_м_-;\-* #,##0\ _с_ў_м_-;_-* &quot;-&quot;\ _с_ў_м_-;_-@_-"/>
    <numFmt numFmtId="169" formatCode="#,##0\ &quot;сўм&quot;;\-#,##0\ &quot;сўм&quot;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61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</font>
    <font>
      <b/>
      <sz val="18"/>
      <color rgb="FF003366"/>
      <name val="Cambria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4" tint="-0.49998474074526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6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4" tint="-0.499984740745262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0" fillId="0" borderId="0">
      <alignment vertical="center"/>
    </xf>
    <xf numFmtId="0" fontId="17" fillId="0" borderId="0"/>
    <xf numFmtId="0" fontId="5" fillId="0" borderId="0"/>
    <xf numFmtId="0" fontId="2" fillId="0" borderId="0"/>
    <xf numFmtId="0" fontId="5" fillId="0" borderId="0"/>
    <xf numFmtId="0" fontId="19" fillId="0" borderId="0"/>
    <xf numFmtId="0" fontId="20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10" fillId="0" borderId="0">
      <alignment vertical="center"/>
    </xf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66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5" borderId="2" applyNumberFormat="0" applyAlignment="0" applyProtection="0"/>
    <xf numFmtId="0" fontId="23" fillId="6" borderId="3" applyNumberFormat="0" applyAlignment="0" applyProtection="0"/>
    <xf numFmtId="0" fontId="24" fillId="3" borderId="0" applyNumberFormat="0" applyBorder="0" applyAlignment="0" applyProtection="0"/>
    <xf numFmtId="0" fontId="25" fillId="16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9" borderId="0" applyNumberFormat="0" applyBorder="0" applyAlignment="0" applyProtection="0"/>
    <xf numFmtId="0" fontId="27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7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19" fillId="8" borderId="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1" applyNumberFormat="0" applyFill="0" applyAlignment="0" applyProtection="0"/>
    <xf numFmtId="0" fontId="34" fillId="6" borderId="2" applyNumberFormat="0" applyAlignment="0" applyProtection="0"/>
    <xf numFmtId="0" fontId="19" fillId="10" borderId="0" applyNumberFormat="0" applyBorder="0" applyAlignment="0" applyProtection="0"/>
    <xf numFmtId="0" fontId="19" fillId="19" borderId="0" applyNumberFormat="0" applyBorder="0" applyAlignment="0" applyProtection="0"/>
    <xf numFmtId="0" fontId="1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18" borderId="0" applyNumberFormat="0" applyBorder="0" applyAlignment="0" applyProtection="0"/>
    <xf numFmtId="0" fontId="2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35" fillId="0" borderId="4" applyNumberFormat="0" applyFill="0" applyAlignment="0" applyProtection="0"/>
    <xf numFmtId="0" fontId="36" fillId="7" borderId="5" applyNumberFormat="0" applyAlignment="0" applyProtection="0"/>
    <xf numFmtId="0" fontId="37" fillId="0" borderId="0" applyNumberForma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40" fillId="22" borderId="8" xfId="0" applyFont="1" applyFill="1" applyBorder="1" applyProtection="1">
      <protection locked="0"/>
    </xf>
    <xf numFmtId="0" fontId="40" fillId="22" borderId="8" xfId="0" applyFont="1" applyFill="1" applyBorder="1" applyAlignment="1" applyProtection="1">
      <alignment vertical="center" wrapText="1"/>
      <protection locked="0"/>
    </xf>
    <xf numFmtId="0" fontId="40" fillId="22" borderId="8" xfId="0" applyFont="1" applyFill="1" applyBorder="1" applyAlignment="1" applyProtection="1">
      <alignment horizontal="left" vertical="center" wrapText="1"/>
      <protection locked="0"/>
    </xf>
    <xf numFmtId="49" fontId="40" fillId="22" borderId="8" xfId="0" applyNumberFormat="1" applyFont="1" applyFill="1" applyBorder="1" applyProtection="1">
      <protection locked="0"/>
    </xf>
    <xf numFmtId="0" fontId="0" fillId="22" borderId="8" xfId="0" applyFill="1" applyBorder="1" applyProtection="1">
      <protection locked="0"/>
    </xf>
    <xf numFmtId="0" fontId="40" fillId="22" borderId="8" xfId="0" applyNumberFormat="1" applyFont="1" applyFill="1" applyBorder="1" applyProtection="1">
      <protection locked="0"/>
    </xf>
    <xf numFmtId="0" fontId="42" fillId="23" borderId="8" xfId="0" applyNumberFormat="1" applyFont="1" applyFill="1" applyBorder="1" applyProtection="1"/>
    <xf numFmtId="0" fontId="42" fillId="0" borderId="0" xfId="0" applyFont="1" applyAlignment="1" applyProtection="1">
      <alignment horizontal="center"/>
      <protection locked="0"/>
    </xf>
    <xf numFmtId="49" fontId="40" fillId="22" borderId="8" xfId="0" applyNumberFormat="1" applyFont="1" applyFill="1" applyBorder="1" applyAlignment="1" applyProtection="1">
      <alignment horizontal="center" vertical="center"/>
      <protection locked="0"/>
    </xf>
    <xf numFmtId="0" fontId="40" fillId="22" borderId="8" xfId="0" applyFont="1" applyFill="1" applyBorder="1" applyProtection="1"/>
    <xf numFmtId="0" fontId="39" fillId="24" borderId="8" xfId="0" applyFont="1" applyFill="1" applyBorder="1" applyAlignment="1" applyProtection="1">
      <alignment horizontal="center" vertical="center"/>
      <protection locked="0"/>
    </xf>
    <xf numFmtId="0" fontId="39" fillId="24" borderId="8" xfId="0" applyFont="1" applyFill="1" applyBorder="1" applyAlignment="1" applyProtection="1">
      <alignment horizontal="center" vertical="center" wrapText="1"/>
      <protection locked="0"/>
    </xf>
    <xf numFmtId="0" fontId="42" fillId="25" borderId="8" xfId="0" applyFont="1" applyFill="1" applyBorder="1" applyAlignment="1" applyProtection="1">
      <alignment horizontal="center" vertical="center"/>
    </xf>
    <xf numFmtId="0" fontId="41" fillId="25" borderId="8" xfId="0" applyFont="1" applyFill="1" applyBorder="1" applyProtection="1"/>
    <xf numFmtId="49" fontId="41" fillId="25" borderId="8" xfId="0" applyNumberFormat="1" applyFont="1" applyFill="1" applyBorder="1" applyAlignment="1" applyProtection="1">
      <alignment horizontal="center" vertical="center"/>
    </xf>
    <xf numFmtId="49" fontId="42" fillId="25" borderId="8" xfId="0" applyNumberFormat="1" applyFont="1" applyFill="1" applyBorder="1" applyAlignment="1" applyProtection="1">
      <alignment horizontal="center" vertical="center"/>
    </xf>
    <xf numFmtId="0" fontId="42" fillId="25" borderId="8" xfId="0" applyNumberFormat="1" applyFont="1" applyFill="1" applyBorder="1" applyProtection="1"/>
    <xf numFmtId="49" fontId="42" fillId="23" borderId="8" xfId="0" applyNumberFormat="1" applyFont="1" applyFill="1" applyBorder="1" applyAlignment="1" applyProtection="1">
      <alignment horizontal="center" vertical="center"/>
    </xf>
    <xf numFmtId="49" fontId="42" fillId="26" borderId="8" xfId="0" applyNumberFormat="1" applyFont="1" applyFill="1" applyBorder="1" applyAlignment="1" applyProtection="1">
      <alignment horizontal="center" vertical="center"/>
    </xf>
    <xf numFmtId="0" fontId="39" fillId="23" borderId="8" xfId="0" applyFont="1" applyFill="1" applyBorder="1" applyAlignment="1" applyProtection="1">
      <alignment horizontal="center"/>
    </xf>
    <xf numFmtId="0" fontId="39" fillId="25" borderId="8" xfId="0" applyFont="1" applyFill="1" applyBorder="1" applyAlignment="1" applyProtection="1">
      <alignment horizontal="center"/>
    </xf>
    <xf numFmtId="0" fontId="39" fillId="22" borderId="8" xfId="0" applyFont="1" applyFill="1" applyBorder="1" applyAlignment="1" applyProtection="1">
      <alignment horizontal="center" vertical="center"/>
    </xf>
    <xf numFmtId="49" fontId="39" fillId="25" borderId="8" xfId="0" applyNumberFormat="1" applyFont="1" applyFill="1" applyBorder="1" applyAlignment="1" applyProtection="1">
      <alignment horizontal="center"/>
    </xf>
    <xf numFmtId="0" fontId="39" fillId="26" borderId="8" xfId="0" applyFont="1" applyFill="1" applyBorder="1" applyAlignment="1" applyProtection="1">
      <alignment horizontal="center" vertical="center"/>
    </xf>
    <xf numFmtId="0" fontId="39" fillId="30" borderId="8" xfId="0" applyFont="1" applyFill="1" applyBorder="1" applyAlignment="1" applyProtection="1">
      <alignment horizontal="center"/>
    </xf>
    <xf numFmtId="0" fontId="0" fillId="30" borderId="8" xfId="0" applyFill="1" applyBorder="1" applyProtection="1">
      <protection locked="0"/>
    </xf>
    <xf numFmtId="0" fontId="39" fillId="30" borderId="8" xfId="0" applyFont="1" applyFill="1" applyBorder="1" applyAlignment="1" applyProtection="1">
      <alignment horizontal="center" vertical="center"/>
    </xf>
    <xf numFmtId="0" fontId="9" fillId="26" borderId="8" xfId="0" applyFont="1" applyFill="1" applyBorder="1" applyAlignment="1" applyProtection="1">
      <alignment horizontal="center"/>
    </xf>
    <xf numFmtId="0" fontId="39" fillId="26" borderId="8" xfId="0" applyFont="1" applyFill="1" applyBorder="1" applyAlignment="1" applyProtection="1">
      <alignment horizontal="center"/>
    </xf>
    <xf numFmtId="0" fontId="39" fillId="22" borderId="8" xfId="0" applyFont="1" applyFill="1" applyBorder="1" applyAlignment="1" applyProtection="1">
      <alignment horizontal="center"/>
      <protection locked="0"/>
    </xf>
    <xf numFmtId="0" fontId="39" fillId="30" borderId="8" xfId="0" applyFont="1" applyFill="1" applyBorder="1" applyAlignment="1" applyProtection="1">
      <alignment horizontal="center"/>
      <protection locked="0"/>
    </xf>
    <xf numFmtId="0" fontId="39" fillId="22" borderId="8" xfId="0" applyFont="1" applyFill="1" applyBorder="1" applyAlignment="1" applyProtection="1">
      <alignment horizontal="center" vertical="center" wrapText="1"/>
      <protection locked="0"/>
    </xf>
    <xf numFmtId="49" fontId="39" fillId="25" borderId="8" xfId="0" applyNumberFormat="1" applyFont="1" applyFill="1" applyBorder="1" applyAlignment="1" applyProtection="1">
      <alignment horizontal="center" vertical="center"/>
    </xf>
    <xf numFmtId="0" fontId="40" fillId="30" borderId="8" xfId="0" applyFont="1" applyFill="1" applyBorder="1" applyAlignment="1" applyProtection="1">
      <alignment horizontal="center" vertical="center"/>
      <protection locked="0"/>
    </xf>
    <xf numFmtId="0" fontId="40" fillId="22" borderId="8" xfId="0" applyFont="1" applyFill="1" applyBorder="1" applyAlignment="1" applyProtection="1">
      <alignment horizontal="center" vertical="center" wrapText="1"/>
      <protection locked="0"/>
    </xf>
    <xf numFmtId="49" fontId="40" fillId="30" borderId="8" xfId="0" applyNumberFormat="1" applyFont="1" applyFill="1" applyBorder="1" applyAlignment="1" applyProtection="1">
      <alignment horizontal="center" vertical="center"/>
      <protection locked="0"/>
    </xf>
    <xf numFmtId="0" fontId="0" fillId="22" borderId="8" xfId="0" applyFill="1" applyBorder="1" applyAlignment="1" applyProtection="1">
      <alignment horizontal="center" vertical="center"/>
      <protection locked="0"/>
    </xf>
    <xf numFmtId="0" fontId="0" fillId="30" borderId="8" xfId="0" applyFill="1" applyBorder="1" applyAlignment="1" applyProtection="1">
      <alignment horizontal="center" vertical="center"/>
      <protection locked="0"/>
    </xf>
    <xf numFmtId="0" fontId="9" fillId="26" borderId="8" xfId="0" applyFont="1" applyFill="1" applyBorder="1" applyAlignment="1" applyProtection="1">
      <alignment horizontal="center" vertical="center"/>
    </xf>
    <xf numFmtId="0" fontId="42" fillId="26" borderId="8" xfId="0" applyFont="1" applyFill="1" applyBorder="1" applyAlignment="1" applyProtection="1">
      <alignment horizontal="left" vertical="center" wrapText="1"/>
    </xf>
    <xf numFmtId="0" fontId="39" fillId="0" borderId="8" xfId="0" applyFont="1" applyFill="1" applyBorder="1" applyAlignment="1" applyProtection="1">
      <alignment horizontal="center"/>
    </xf>
    <xf numFmtId="49" fontId="40" fillId="0" borderId="8" xfId="0" applyNumberFormat="1" applyFont="1" applyFill="1" applyBorder="1" applyAlignment="1" applyProtection="1">
      <alignment horizontal="center" vertical="center"/>
    </xf>
    <xf numFmtId="0" fontId="40" fillId="0" borderId="8" xfId="0" applyNumberFormat="1" applyFont="1" applyFill="1" applyBorder="1" applyProtection="1"/>
    <xf numFmtId="0" fontId="42" fillId="31" borderId="8" xfId="0" applyFont="1" applyFill="1" applyBorder="1" applyAlignment="1" applyProtection="1">
      <alignment horizontal="center" vertical="center"/>
    </xf>
    <xf numFmtId="0" fontId="0" fillId="0" borderId="8" xfId="0" applyBorder="1"/>
    <xf numFmtId="0" fontId="41" fillId="32" borderId="8" xfId="0" applyFont="1" applyFill="1" applyBorder="1" applyProtection="1"/>
    <xf numFmtId="0" fontId="39" fillId="32" borderId="8" xfId="0" applyFont="1" applyFill="1" applyBorder="1" applyAlignment="1" applyProtection="1">
      <alignment horizontal="center"/>
    </xf>
    <xf numFmtId="0" fontId="39" fillId="31" borderId="8" xfId="0" applyFont="1" applyFill="1" applyBorder="1" applyAlignment="1" applyProtection="1">
      <alignment horizontal="center" vertical="center"/>
      <protection locked="0"/>
    </xf>
    <xf numFmtId="0" fontId="39" fillId="31" borderId="8" xfId="0" applyFont="1" applyFill="1" applyBorder="1" applyAlignment="1" applyProtection="1">
      <alignment horizontal="center" vertical="center" wrapText="1"/>
      <protection locked="0"/>
    </xf>
    <xf numFmtId="49" fontId="39" fillId="30" borderId="8" xfId="0" applyNumberFormat="1" applyFont="1" applyFill="1" applyBorder="1" applyAlignment="1" applyProtection="1">
      <alignment horizontal="center" vertical="center"/>
    </xf>
    <xf numFmtId="49" fontId="40" fillId="22" borderId="8" xfId="0" applyNumberFormat="1" applyFont="1" applyFill="1" applyBorder="1" applyAlignment="1" applyProtection="1">
      <alignment horizontal="center"/>
      <protection locked="0"/>
    </xf>
    <xf numFmtId="0" fontId="40" fillId="22" borderId="8" xfId="0" applyNumberFormat="1" applyFont="1" applyFill="1" applyBorder="1" applyAlignment="1" applyProtection="1">
      <alignment horizontal="left" vertical="center"/>
      <protection locked="0"/>
    </xf>
    <xf numFmtId="0" fontId="4" fillId="22" borderId="8" xfId="0" applyNumberFormat="1" applyFont="1" applyFill="1" applyBorder="1" applyAlignment="1" applyProtection="1">
      <alignment wrapText="1"/>
      <protection locked="0"/>
    </xf>
    <xf numFmtId="0" fontId="4" fillId="22" borderId="8" xfId="0" applyNumberFormat="1" applyFont="1" applyFill="1" applyBorder="1" applyAlignment="1" applyProtection="1">
      <alignment horizontal="left" vertical="center"/>
      <protection locked="0"/>
    </xf>
    <xf numFmtId="0" fontId="4" fillId="22" borderId="8" xfId="0" applyNumberFormat="1" applyFont="1" applyFill="1" applyBorder="1" applyProtection="1">
      <protection locked="0"/>
    </xf>
    <xf numFmtId="0" fontId="39" fillId="23" borderId="8" xfId="0" applyFont="1" applyFill="1" applyBorder="1" applyAlignment="1" applyProtection="1">
      <alignment horizontal="center"/>
      <protection locked="0"/>
    </xf>
    <xf numFmtId="0" fontId="39" fillId="23" borderId="8" xfId="0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/>
    </xf>
    <xf numFmtId="0" fontId="48" fillId="22" borderId="8" xfId="0" applyNumberFormat="1" applyFont="1" applyFill="1" applyBorder="1" applyAlignment="1" applyProtection="1">
      <alignment horizontal="center" vertical="center"/>
      <protection locked="0"/>
    </xf>
    <xf numFmtId="0" fontId="56" fillId="22" borderId="8" xfId="0" applyNumberFormat="1" applyFont="1" applyFill="1" applyBorder="1" applyAlignment="1" applyProtection="1">
      <alignment horizontal="center" vertical="center"/>
      <protection locked="0"/>
    </xf>
    <xf numFmtId="0" fontId="40" fillId="22" borderId="8" xfId="0" applyNumberFormat="1" applyFont="1" applyFill="1" applyBorder="1" applyAlignment="1" applyProtection="1">
      <alignment horizontal="center" vertical="center"/>
      <protection locked="0"/>
    </xf>
    <xf numFmtId="0" fontId="0" fillId="22" borderId="8" xfId="0" applyNumberFormat="1" applyFill="1" applyBorder="1" applyAlignment="1" applyProtection="1">
      <alignment horizontal="center" vertical="center"/>
      <protection locked="0"/>
    </xf>
    <xf numFmtId="0" fontId="9" fillId="32" borderId="8" xfId="0" applyFont="1" applyFill="1" applyBorder="1" applyAlignment="1" applyProtection="1">
      <alignment horizontal="center"/>
    </xf>
    <xf numFmtId="0" fontId="57" fillId="32" borderId="8" xfId="0" applyFont="1" applyFill="1" applyBorder="1" applyAlignment="1" applyProtection="1">
      <alignment horizontal="center"/>
    </xf>
    <xf numFmtId="0" fontId="57" fillId="22" borderId="8" xfId="0" applyFont="1" applyFill="1" applyBorder="1" applyAlignment="1" applyProtection="1">
      <alignment horizontal="center" vertical="center"/>
    </xf>
    <xf numFmtId="0" fontId="9" fillId="22" borderId="8" xfId="0" applyFont="1" applyFill="1" applyBorder="1" applyAlignment="1" applyProtection="1">
      <alignment horizontal="center" vertical="center"/>
    </xf>
    <xf numFmtId="49" fontId="40" fillId="0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8" xfId="0" applyNumberFormat="1" applyFont="1" applyFill="1" applyBorder="1" applyProtection="1">
      <protection locked="0"/>
    </xf>
    <xf numFmtId="0" fontId="0" fillId="0" borderId="0" xfId="0"/>
    <xf numFmtId="0" fontId="40" fillId="22" borderId="8" xfId="0" applyFont="1" applyFill="1" applyBorder="1" applyAlignment="1" applyProtection="1">
      <alignment horizontal="left" vertical="center" wrapText="1"/>
      <protection locked="0"/>
    </xf>
    <xf numFmtId="0" fontId="38" fillId="22" borderId="8" xfId="0" applyFont="1" applyFill="1" applyBorder="1" applyAlignment="1" applyProtection="1">
      <alignment horizontal="center" vertical="center"/>
      <protection locked="0"/>
    </xf>
    <xf numFmtId="0" fontId="40" fillId="22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49" fontId="40" fillId="22" borderId="8" xfId="0" applyNumberFormat="1" applyFont="1" applyFill="1" applyBorder="1" applyAlignment="1" applyProtection="1">
      <alignment horizontal="center" vertical="center"/>
      <protection locked="0"/>
    </xf>
    <xf numFmtId="0" fontId="39" fillId="24" borderId="8" xfId="0" applyFont="1" applyFill="1" applyBorder="1" applyAlignment="1" applyProtection="1">
      <alignment horizontal="center" vertical="center"/>
      <protection locked="0"/>
    </xf>
    <xf numFmtId="0" fontId="42" fillId="22" borderId="8" xfId="0" applyFont="1" applyFill="1" applyBorder="1" applyAlignment="1" applyProtection="1">
      <alignment horizontal="center"/>
      <protection locked="0"/>
    </xf>
    <xf numFmtId="0" fontId="40" fillId="22" borderId="8" xfId="0" applyFont="1" applyFill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39" fillId="24" borderId="8" xfId="0" applyFont="1" applyFill="1" applyBorder="1" applyAlignment="1" applyProtection="1">
      <alignment horizontal="center"/>
      <protection locked="0"/>
    </xf>
    <xf numFmtId="49" fontId="42" fillId="22" borderId="8" xfId="0" applyNumberFormat="1" applyFont="1" applyFill="1" applyBorder="1" applyAlignment="1" applyProtection="1">
      <alignment horizontal="center"/>
      <protection locked="0"/>
    </xf>
    <xf numFmtId="0" fontId="42" fillId="27" borderId="8" xfId="0" applyFont="1" applyFill="1" applyBorder="1" applyAlignment="1">
      <alignment horizontal="center" vertical="center"/>
    </xf>
    <xf numFmtId="0" fontId="42" fillId="27" borderId="8" xfId="0" applyFont="1" applyFill="1" applyBorder="1" applyAlignment="1">
      <alignment horizontal="left" vertical="center"/>
    </xf>
    <xf numFmtId="0" fontId="41" fillId="27" borderId="8" xfId="0" applyFont="1" applyFill="1" applyBorder="1" applyAlignment="1">
      <alignment horizontal="center" vertical="center"/>
    </xf>
    <xf numFmtId="0" fontId="42" fillId="27" borderId="8" xfId="0" applyFont="1" applyFill="1" applyBorder="1" applyAlignment="1">
      <alignment horizontal="left" vertical="center" wrapText="1"/>
    </xf>
    <xf numFmtId="0" fontId="11" fillId="22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1" fillId="21" borderId="8" xfId="0" applyFont="1" applyFill="1" applyBorder="1" applyAlignment="1" applyProtection="1">
      <alignment horizontal="center" vertical="center" wrapText="1"/>
      <protection locked="0"/>
    </xf>
    <xf numFmtId="49" fontId="40" fillId="0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8" xfId="0" applyFont="1" applyFill="1" applyBorder="1" applyAlignment="1" applyProtection="1">
      <alignment horizontal="left" vertical="center" wrapText="1"/>
      <protection locked="0"/>
    </xf>
    <xf numFmtId="0" fontId="42" fillId="21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9" fillId="22" borderId="8" xfId="0" applyFont="1" applyFill="1" applyBorder="1" applyAlignment="1">
      <alignment horizontal="center" vertical="center"/>
    </xf>
    <xf numFmtId="0" fontId="41" fillId="22" borderId="8" xfId="0" applyFont="1" applyFill="1" applyBorder="1" applyAlignment="1">
      <alignment horizontal="left" vertical="center" wrapText="1"/>
    </xf>
    <xf numFmtId="0" fontId="38" fillId="22" borderId="8" xfId="0" applyFont="1" applyFill="1" applyBorder="1" applyAlignment="1">
      <alignment horizontal="left" vertical="center" wrapText="1"/>
    </xf>
    <xf numFmtId="49" fontId="38" fillId="22" borderId="8" xfId="0" applyNumberFormat="1" applyFont="1" applyFill="1" applyBorder="1" applyAlignment="1">
      <alignment horizontal="center" vertical="center"/>
    </xf>
    <xf numFmtId="49" fontId="41" fillId="22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left" vertical="center"/>
    </xf>
    <xf numFmtId="0" fontId="38" fillId="22" borderId="8" xfId="0" applyFont="1" applyFill="1" applyBorder="1" applyAlignment="1">
      <alignment vertical="center"/>
    </xf>
    <xf numFmtId="49" fontId="38" fillId="0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9" fillId="22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vertical="top" wrapText="1"/>
    </xf>
    <xf numFmtId="0" fontId="39" fillId="28" borderId="8" xfId="0" applyFont="1" applyFill="1" applyBorder="1" applyAlignment="1">
      <alignment horizontal="center" vertical="center" wrapText="1"/>
    </xf>
    <xf numFmtId="0" fontId="41" fillId="28" borderId="8" xfId="0" applyFont="1" applyFill="1" applyBorder="1" applyAlignment="1">
      <alignment horizontal="left" vertical="center"/>
    </xf>
    <xf numFmtId="0" fontId="39" fillId="28" borderId="8" xfId="0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horizontal="left" vertical="center" wrapText="1"/>
    </xf>
    <xf numFmtId="49" fontId="41" fillId="28" borderId="8" xfId="0" applyNumberFormat="1" applyFont="1" applyFill="1" applyBorder="1" applyAlignment="1">
      <alignment horizontal="center" vertical="center"/>
    </xf>
    <xf numFmtId="0" fontId="39" fillId="27" borderId="8" xfId="0" applyFont="1" applyFill="1" applyBorder="1" applyAlignment="1">
      <alignment horizontal="center" vertical="center"/>
    </xf>
    <xf numFmtId="0" fontId="39" fillId="27" borderId="8" xfId="0" applyFont="1" applyFill="1" applyBorder="1" applyAlignment="1">
      <alignment horizontal="center" vertical="center" wrapText="1"/>
    </xf>
    <xf numFmtId="0" fontId="41" fillId="29" borderId="8" xfId="0" applyFont="1" applyFill="1" applyBorder="1" applyAlignment="1">
      <alignment vertical="top" wrapText="1"/>
    </xf>
    <xf numFmtId="0" fontId="39" fillId="29" borderId="8" xfId="0" applyFont="1" applyFill="1" applyBorder="1" applyAlignment="1">
      <alignment horizontal="center" vertical="center"/>
    </xf>
    <xf numFmtId="0" fontId="41" fillId="26" borderId="8" xfId="0" applyFont="1" applyFill="1" applyBorder="1" applyAlignment="1">
      <alignment horizontal="left" vertical="center"/>
    </xf>
    <xf numFmtId="0" fontId="41" fillId="26" borderId="8" xfId="0" applyFont="1" applyFill="1" applyBorder="1" applyAlignment="1">
      <alignment horizontal="left" vertical="center" wrapText="1"/>
    </xf>
    <xf numFmtId="0" fontId="41" fillId="26" borderId="0" xfId="0" applyFont="1" applyFill="1"/>
    <xf numFmtId="0" fontId="38" fillId="22" borderId="8" xfId="0" applyFont="1" applyFill="1" applyBorder="1"/>
    <xf numFmtId="49" fontId="38" fillId="29" borderId="8" xfId="0" applyNumberFormat="1" applyFont="1" applyFill="1" applyBorder="1" applyAlignment="1">
      <alignment horizontal="center" vertical="center"/>
    </xf>
    <xf numFmtId="0" fontId="39" fillId="0" borderId="10" xfId="0" applyFont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right" vertical="center"/>
    </xf>
    <xf numFmtId="0" fontId="39" fillId="26" borderId="8" xfId="0" applyFont="1" applyFill="1" applyBorder="1" applyAlignment="1">
      <alignment horizontal="center" vertical="center" wrapText="1"/>
    </xf>
    <xf numFmtId="0" fontId="38" fillId="22" borderId="8" xfId="0" applyFont="1" applyFill="1" applyBorder="1" applyAlignment="1">
      <alignment horizontal="left" vertical="top" wrapText="1"/>
    </xf>
    <xf numFmtId="0" fontId="54" fillId="22" borderId="8" xfId="0" applyFont="1" applyFill="1" applyBorder="1" applyAlignment="1">
      <alignment vertical="center"/>
    </xf>
    <xf numFmtId="0" fontId="54" fillId="22" borderId="8" xfId="0" applyFont="1" applyFill="1" applyBorder="1" applyAlignment="1">
      <alignment vertical="center" wrapText="1"/>
    </xf>
    <xf numFmtId="0" fontId="38" fillId="22" borderId="8" xfId="0" applyFont="1" applyFill="1" applyBorder="1" applyAlignment="1">
      <alignment vertical="top" wrapText="1"/>
    </xf>
    <xf numFmtId="49" fontId="38" fillId="28" borderId="8" xfId="0" applyNumberFormat="1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horizontal="left" vertical="top" wrapText="1"/>
    </xf>
    <xf numFmtId="0" fontId="55" fillId="28" borderId="8" xfId="0" applyFont="1" applyFill="1" applyBorder="1" applyAlignment="1">
      <alignment vertical="center"/>
    </xf>
    <xf numFmtId="0" fontId="39" fillId="28" borderId="9" xfId="0" applyFont="1" applyFill="1" applyBorder="1" applyAlignment="1">
      <alignment horizontal="center" vertical="center"/>
    </xf>
    <xf numFmtId="49" fontId="39" fillId="21" borderId="8" xfId="0" applyNumberFormat="1" applyFont="1" applyFill="1" applyBorder="1" applyAlignment="1">
      <alignment horizontal="center" vertical="center"/>
    </xf>
    <xf numFmtId="49" fontId="41" fillId="28" borderId="9" xfId="0" applyNumberFormat="1" applyFont="1" applyFill="1" applyBorder="1" applyAlignment="1">
      <alignment horizontal="center" vertical="center"/>
    </xf>
    <xf numFmtId="0" fontId="49" fillId="22" borderId="8" xfId="0" applyFont="1" applyFill="1" applyBorder="1" applyAlignment="1">
      <alignment horizontal="center" vertical="center"/>
    </xf>
    <xf numFmtId="0" fontId="41" fillId="28" borderId="8" xfId="0" applyFont="1" applyFill="1" applyBorder="1" applyAlignment="1">
      <alignment vertical="top" wrapText="1"/>
    </xf>
    <xf numFmtId="0" fontId="9" fillId="26" borderId="8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/>
    </xf>
    <xf numFmtId="0" fontId="9" fillId="22" borderId="8" xfId="0" applyFont="1" applyFill="1" applyBorder="1" applyAlignment="1">
      <alignment horizontal="center" vertical="center" wrapText="1"/>
    </xf>
    <xf numFmtId="0" fontId="14" fillId="22" borderId="8" xfId="0" applyFont="1" applyFill="1" applyBorder="1" applyAlignment="1">
      <alignment horizontal="center" vertical="center"/>
    </xf>
    <xf numFmtId="0" fontId="57" fillId="22" borderId="8" xfId="0" applyFont="1" applyFill="1" applyBorder="1" applyAlignment="1">
      <alignment horizontal="center" vertical="center"/>
    </xf>
    <xf numFmtId="0" fontId="51" fillId="21" borderId="8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55" fillId="28" borderId="8" xfId="0" applyFont="1" applyFill="1" applyBorder="1" applyAlignment="1">
      <alignment horizontal="left" vertical="center" wrapText="1"/>
    </xf>
    <xf numFmtId="0" fontId="0" fillId="0" borderId="0" xfId="0"/>
    <xf numFmtId="0" fontId="38" fillId="0" borderId="8" xfId="0" applyFont="1" applyBorder="1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8" fillId="22" borderId="8" xfId="0" applyFont="1" applyFill="1" applyBorder="1" applyAlignment="1">
      <alignment horizontal="left" vertical="center" wrapText="1"/>
    </xf>
    <xf numFmtId="49" fontId="38" fillId="22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center"/>
    </xf>
    <xf numFmtId="0" fontId="49" fillId="21" borderId="8" xfId="0" applyFont="1" applyFill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49" fontId="4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49" fontId="38" fillId="0" borderId="8" xfId="0" applyNumberFormat="1" applyFont="1" applyBorder="1" applyAlignment="1">
      <alignment horizontal="center"/>
    </xf>
    <xf numFmtId="0" fontId="41" fillId="0" borderId="8" xfId="0" applyFont="1" applyBorder="1"/>
    <xf numFmtId="0" fontId="38" fillId="0" borderId="8" xfId="0" applyFont="1" applyBorder="1" applyAlignment="1">
      <alignment horizontal="center" vertical="center"/>
    </xf>
    <xf numFmtId="49" fontId="38" fillId="0" borderId="8" xfId="0" applyNumberFormat="1" applyFont="1" applyBorder="1"/>
    <xf numFmtId="49" fontId="38" fillId="0" borderId="8" xfId="0" applyNumberFormat="1" applyFont="1" applyBorder="1" applyAlignment="1">
      <alignment horizontal="left" wrapText="1"/>
    </xf>
    <xf numFmtId="0" fontId="0" fillId="0" borderId="0" xfId="0"/>
    <xf numFmtId="0" fontId="38" fillId="0" borderId="8" xfId="0" applyFont="1" applyBorder="1"/>
    <xf numFmtId="0" fontId="39" fillId="21" borderId="8" xfId="0" applyFont="1" applyFill="1" applyBorder="1" applyAlignment="1">
      <alignment horizontal="center" vertical="center"/>
    </xf>
    <xf numFmtId="0" fontId="38" fillId="0" borderId="0" xfId="0" applyFont="1"/>
    <xf numFmtId="0" fontId="41" fillId="21" borderId="8" xfId="0" applyFont="1" applyFill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1" fillId="22" borderId="8" xfId="0" applyFont="1" applyFill="1" applyBorder="1"/>
    <xf numFmtId="0" fontId="38" fillId="22" borderId="8" xfId="0" applyFont="1" applyFill="1" applyBorder="1"/>
    <xf numFmtId="0" fontId="49" fillId="0" borderId="0" xfId="0" applyFont="1" applyAlignment="1">
      <alignment horizontal="center" vertical="center"/>
    </xf>
    <xf numFmtId="49" fontId="38" fillId="0" borderId="8" xfId="0" applyNumberFormat="1" applyFont="1" applyBorder="1" applyAlignment="1">
      <alignment horizontal="center"/>
    </xf>
    <xf numFmtId="49" fontId="38" fillId="0" borderId="8" xfId="0" applyNumberFormat="1" applyFont="1" applyBorder="1"/>
    <xf numFmtId="49" fontId="38" fillId="0" borderId="8" xfId="0" applyNumberFormat="1" applyFont="1" applyBorder="1" applyAlignment="1">
      <alignment horizontal="left" vertical="center" wrapText="1"/>
    </xf>
    <xf numFmtId="49" fontId="41" fillId="0" borderId="8" xfId="0" applyNumberFormat="1" applyFont="1" applyBorder="1"/>
    <xf numFmtId="49" fontId="41" fillId="22" borderId="8" xfId="0" applyNumberFormat="1" applyFont="1" applyFill="1" applyBorder="1"/>
    <xf numFmtId="0" fontId="38" fillId="28" borderId="8" xfId="0" applyFont="1" applyFill="1" applyBorder="1" applyAlignment="1">
      <alignment horizontal="center" vertical="center"/>
    </xf>
    <xf numFmtId="0" fontId="38" fillId="0" borderId="8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38" fillId="22" borderId="8" xfId="0" applyFont="1" applyFill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8" fillId="0" borderId="8" xfId="0" applyNumberFormat="1" applyFont="1" applyBorder="1" applyAlignment="1">
      <alignment horizontal="center" vertical="top" wrapText="1"/>
    </xf>
    <xf numFmtId="0" fontId="41" fillId="0" borderId="8" xfId="0" applyNumberFormat="1" applyFont="1" applyBorder="1" applyAlignment="1">
      <alignment horizontal="center"/>
    </xf>
    <xf numFmtId="0" fontId="38" fillId="28" borderId="8" xfId="0" applyFont="1" applyFill="1" applyBorder="1"/>
    <xf numFmtId="0" fontId="38" fillId="28" borderId="8" xfId="0" applyNumberFormat="1" applyFont="1" applyFill="1" applyBorder="1" applyAlignment="1">
      <alignment horizontal="center" vertical="center"/>
    </xf>
    <xf numFmtId="0" fontId="41" fillId="28" borderId="8" xfId="0" applyFont="1" applyFill="1" applyBorder="1"/>
    <xf numFmtId="0" fontId="16" fillId="22" borderId="8" xfId="1" applyFill="1" applyBorder="1"/>
    <xf numFmtId="49" fontId="16" fillId="0" borderId="8" xfId="1" applyNumberFormat="1" applyBorder="1"/>
    <xf numFmtId="0" fontId="0" fillId="0" borderId="0" xfId="0"/>
    <xf numFmtId="0" fontId="43" fillId="22" borderId="8" xfId="0" applyFont="1" applyFill="1" applyBorder="1" applyAlignment="1" applyProtection="1">
      <alignment horizontal="center" vertical="center"/>
    </xf>
    <xf numFmtId="0" fontId="43" fillId="22" borderId="8" xfId="0" applyFont="1" applyFill="1" applyBorder="1" applyAlignment="1" applyProtection="1">
      <alignment vertical="center"/>
    </xf>
    <xf numFmtId="0" fontId="44" fillId="0" borderId="0" xfId="0" applyFont="1" applyProtection="1">
      <protection locked="0"/>
    </xf>
    <xf numFmtId="0" fontId="44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46" fillId="21" borderId="8" xfId="0" applyFont="1" applyFill="1" applyBorder="1" applyAlignment="1" applyProtection="1">
      <alignment horizontal="center" vertical="center" wrapText="1"/>
    </xf>
    <xf numFmtId="0" fontId="46" fillId="21" borderId="8" xfId="0" applyFont="1" applyFill="1" applyBorder="1" applyAlignment="1" applyProtection="1">
      <alignment horizontal="center"/>
    </xf>
    <xf numFmtId="0" fontId="43" fillId="27" borderId="8" xfId="0" applyFont="1" applyFill="1" applyBorder="1" applyAlignment="1" applyProtection="1">
      <alignment horizontal="center" vertical="center" wrapText="1"/>
    </xf>
    <xf numFmtId="0" fontId="43" fillId="27" borderId="8" xfId="0" applyFont="1" applyFill="1" applyBorder="1" applyAlignment="1" applyProtection="1">
      <alignment vertical="center" wrapText="1"/>
    </xf>
    <xf numFmtId="0" fontId="43" fillId="27" borderId="8" xfId="0" applyFont="1" applyFill="1" applyBorder="1" applyAlignment="1" applyProtection="1">
      <alignment horizontal="center" vertical="center"/>
    </xf>
    <xf numFmtId="0" fontId="7" fillId="22" borderId="8" xfId="0" applyFont="1" applyFill="1" applyBorder="1" applyAlignment="1" applyProtection="1">
      <alignment vertical="center"/>
    </xf>
    <xf numFmtId="0" fontId="7" fillId="22" borderId="8" xfId="0" applyFont="1" applyFill="1" applyBorder="1" applyAlignment="1" applyProtection="1">
      <alignment horizontal="center" vertical="center"/>
    </xf>
    <xf numFmtId="0" fontId="6" fillId="22" borderId="8" xfId="0" applyFont="1" applyFill="1" applyBorder="1" applyAlignment="1" applyProtection="1">
      <alignment horizontal="center" vertical="center"/>
    </xf>
    <xf numFmtId="0" fontId="6" fillId="22" borderId="8" xfId="0" applyFont="1" applyFill="1" applyBorder="1" applyProtection="1"/>
    <xf numFmtId="0" fontId="7" fillId="22" borderId="8" xfId="0" applyFont="1" applyFill="1" applyBorder="1" applyProtection="1"/>
    <xf numFmtId="0" fontId="45" fillId="22" borderId="8" xfId="0" applyFont="1" applyFill="1" applyBorder="1" applyAlignment="1" applyProtection="1">
      <alignment horizontal="center" vertical="center"/>
      <protection locked="0"/>
    </xf>
    <xf numFmtId="0" fontId="45" fillId="22" borderId="8" xfId="0" applyFont="1" applyFill="1" applyBorder="1" applyAlignment="1" applyProtection="1">
      <alignment vertical="center"/>
      <protection locked="0"/>
    </xf>
    <xf numFmtId="0" fontId="7" fillId="22" borderId="8" xfId="0" applyFont="1" applyFill="1" applyBorder="1" applyAlignment="1" applyProtection="1">
      <alignment horizontal="center" vertical="center"/>
      <protection locked="0"/>
    </xf>
    <xf numFmtId="0" fontId="43" fillId="22" borderId="8" xfId="0" applyFont="1" applyFill="1" applyBorder="1" applyProtection="1">
      <protection locked="0"/>
    </xf>
    <xf numFmtId="0" fontId="43" fillId="21" borderId="8" xfId="0" applyFont="1" applyFill="1" applyBorder="1" applyAlignment="1" applyProtection="1">
      <alignment horizontal="center" vertical="center"/>
    </xf>
    <xf numFmtId="0" fontId="47" fillId="27" borderId="8" xfId="0" applyFont="1" applyFill="1" applyBorder="1" applyAlignment="1" applyProtection="1">
      <alignment horizontal="center" vertical="center"/>
    </xf>
    <xf numFmtId="0" fontId="45" fillId="22" borderId="8" xfId="0" applyFont="1" applyFill="1" applyBorder="1" applyAlignment="1" applyProtection="1">
      <alignment vertical="center"/>
    </xf>
    <xf numFmtId="0" fontId="45" fillId="22" borderId="8" xfId="0" applyFont="1" applyFill="1" applyBorder="1" applyAlignment="1" applyProtection="1">
      <alignment horizontal="center" vertical="center"/>
    </xf>
    <xf numFmtId="0" fontId="43" fillId="22" borderId="8" xfId="0" applyFont="1" applyFill="1" applyBorder="1" applyProtection="1"/>
    <xf numFmtId="0" fontId="45" fillId="22" borderId="8" xfId="0" applyFont="1" applyFill="1" applyBorder="1" applyAlignment="1" applyProtection="1">
      <alignment vertical="center" wrapText="1"/>
      <protection locked="0"/>
    </xf>
    <xf numFmtId="0" fontId="43" fillId="27" borderId="8" xfId="0" applyFont="1" applyFill="1" applyBorder="1" applyAlignment="1" applyProtection="1">
      <alignment horizontal="center" vertical="center"/>
      <protection locked="0"/>
    </xf>
    <xf numFmtId="0" fontId="43" fillId="27" borderId="8" xfId="0" applyFont="1" applyFill="1" applyBorder="1" applyAlignment="1" applyProtection="1">
      <alignment vertical="center" wrapText="1"/>
      <protection locked="0"/>
    </xf>
    <xf numFmtId="0" fontId="46" fillId="27" borderId="8" xfId="0" applyFont="1" applyFill="1" applyBorder="1" applyAlignment="1" applyProtection="1">
      <alignment horizontal="center" vertical="center" wrapText="1"/>
    </xf>
    <xf numFmtId="0" fontId="8" fillId="22" borderId="8" xfId="0" applyFont="1" applyFill="1" applyBorder="1" applyAlignment="1" applyProtection="1">
      <alignment horizontal="center" vertical="center" wrapText="1"/>
    </xf>
    <xf numFmtId="0" fontId="46" fillId="22" borderId="8" xfId="0" applyFont="1" applyFill="1" applyBorder="1" applyAlignment="1" applyProtection="1">
      <alignment horizontal="center" vertical="center"/>
    </xf>
    <xf numFmtId="0" fontId="46" fillId="22" borderId="8" xfId="0" applyFont="1" applyFill="1" applyBorder="1" applyAlignment="1" applyProtection="1">
      <alignment horizontal="center" vertical="center"/>
      <protection locked="0"/>
    </xf>
    <xf numFmtId="0" fontId="46" fillId="27" borderId="8" xfId="0" applyFont="1" applyFill="1" applyBorder="1" applyAlignment="1" applyProtection="1">
      <alignment horizontal="center" vertical="center"/>
    </xf>
    <xf numFmtId="0" fontId="46" fillId="27" borderId="8" xfId="0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protection locked="0"/>
    </xf>
    <xf numFmtId="49" fontId="45" fillId="22" borderId="8" xfId="0" applyNumberFormat="1" applyFont="1" applyFill="1" applyBorder="1" applyAlignment="1" applyProtection="1">
      <alignment horizontal="center" vertical="center"/>
      <protection locked="0"/>
    </xf>
    <xf numFmtId="0" fontId="43" fillId="21" borderId="8" xfId="0" applyFont="1" applyFill="1" applyBorder="1" applyAlignment="1" applyProtection="1">
      <alignment horizontal="center" vertical="center" textRotation="90" wrapText="1"/>
    </xf>
    <xf numFmtId="0" fontId="43" fillId="21" borderId="8" xfId="0" applyFont="1" applyFill="1" applyBorder="1" applyAlignment="1" applyProtection="1">
      <alignment horizontal="center" vertical="center" wrapText="1"/>
    </xf>
    <xf numFmtId="0" fontId="45" fillId="22" borderId="8" xfId="0" applyFont="1" applyFill="1" applyBorder="1" applyAlignment="1" applyProtection="1">
      <alignment horizontal="center" vertical="center" wrapText="1"/>
      <protection locked="0"/>
    </xf>
    <xf numFmtId="0" fontId="7" fillId="22" borderId="8" xfId="0" applyFont="1" applyFill="1" applyBorder="1" applyAlignment="1" applyProtection="1">
      <alignment horizontal="center" vertical="center" wrapText="1"/>
      <protection locked="0"/>
    </xf>
    <xf numFmtId="0" fontId="43" fillId="27" borderId="8" xfId="0" applyFont="1" applyFill="1" applyBorder="1" applyAlignment="1" applyProtection="1">
      <alignment horizontal="center" vertical="center" wrapText="1"/>
      <protection locked="0"/>
    </xf>
    <xf numFmtId="0" fontId="6" fillId="27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8" fillId="0" borderId="8" xfId="0" applyFont="1" applyBorder="1"/>
    <xf numFmtId="0" fontId="38" fillId="0" borderId="8" xfId="0" applyFont="1" applyBorder="1" applyAlignment="1">
      <alignment horizontal="left" vertical="center" wrapText="1"/>
    </xf>
    <xf numFmtId="0" fontId="39" fillId="21" borderId="8" xfId="0" applyFont="1" applyFill="1" applyBorder="1" applyAlignment="1">
      <alignment horizontal="center" vertical="center"/>
    </xf>
    <xf numFmtId="0" fontId="38" fillId="0" borderId="0" xfId="0" applyFont="1"/>
    <xf numFmtId="0" fontId="41" fillId="21" borderId="8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9" fillId="21" borderId="8" xfId="0" applyFont="1" applyFill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0" fontId="41" fillId="0" borderId="0" xfId="0" applyFont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38" fillId="0" borderId="8" xfId="0" applyFont="1" applyBorder="1" applyAlignment="1">
      <alignment horizontal="center" vertical="center"/>
    </xf>
    <xf numFmtId="0" fontId="0" fillId="0" borderId="8" xfId="0" applyBorder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0" fillId="0" borderId="8" xfId="0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43" fillId="0" borderId="0" xfId="0" applyFont="1"/>
    <xf numFmtId="0" fontId="11" fillId="0" borderId="11" xfId="0" applyFont="1" applyBorder="1" applyAlignment="1">
      <alignment horizontal="center" vertical="center" wrapText="1"/>
    </xf>
    <xf numFmtId="0" fontId="0" fillId="0" borderId="0" xfId="0"/>
    <xf numFmtId="0" fontId="39" fillId="21" borderId="8" xfId="0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 wrapText="1"/>
    </xf>
    <xf numFmtId="0" fontId="62" fillId="21" borderId="9" xfId="100" applyFont="1" applyFill="1" applyBorder="1" applyAlignment="1">
      <alignment horizontal="center" vertical="center" wrapText="1"/>
    </xf>
    <xf numFmtId="0" fontId="39" fillId="21" borderId="8" xfId="0" applyFont="1" applyFill="1" applyBorder="1" applyAlignment="1">
      <alignment horizontal="center" vertical="center" wrapText="1"/>
    </xf>
    <xf numFmtId="0" fontId="38" fillId="22" borderId="8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0" fillId="0" borderId="8" xfId="0" applyBorder="1"/>
    <xf numFmtId="0" fontId="53" fillId="0" borderId="0" xfId="0" applyFont="1"/>
    <xf numFmtId="0" fontId="71" fillId="0" borderId="0" xfId="0" applyFont="1"/>
    <xf numFmtId="0" fontId="39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66" fillId="0" borderId="0" xfId="0" applyFont="1"/>
    <xf numFmtId="0" fontId="40" fillId="0" borderId="8" xfId="0" applyFont="1" applyBorder="1" applyAlignment="1">
      <alignment horizontal="center" vertical="center"/>
    </xf>
    <xf numFmtId="0" fontId="11" fillId="22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0" fillId="0" borderId="0" xfId="0"/>
    <xf numFmtId="0" fontId="41" fillId="21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41" fillId="21" borderId="21" xfId="0" applyFont="1" applyFill="1" applyBorder="1" applyAlignment="1">
      <alignment horizontal="center" vertical="center" wrapText="1"/>
    </xf>
    <xf numFmtId="0" fontId="41" fillId="21" borderId="0" xfId="0" applyFont="1" applyFill="1" applyAlignment="1">
      <alignment horizontal="center" vertical="center" wrapText="1"/>
    </xf>
    <xf numFmtId="0" fontId="62" fillId="33" borderId="22" xfId="0" applyFont="1" applyFill="1" applyBorder="1" applyAlignment="1">
      <alignment horizontal="center" vertical="center" wrapText="1"/>
    </xf>
    <xf numFmtId="0" fontId="62" fillId="33" borderId="23" xfId="0" applyFont="1" applyFill="1" applyBorder="1" applyAlignment="1">
      <alignment horizontal="center" vertical="center" wrapText="1"/>
    </xf>
    <xf numFmtId="0" fontId="41" fillId="21" borderId="24" xfId="0" applyFont="1" applyFill="1" applyBorder="1" applyAlignment="1">
      <alignment horizontal="center" vertical="center" wrapText="1"/>
    </xf>
    <xf numFmtId="0" fontId="62" fillId="33" borderId="24" xfId="0" applyFont="1" applyFill="1" applyBorder="1" applyAlignment="1">
      <alignment horizontal="center" vertical="center" wrapText="1"/>
    </xf>
    <xf numFmtId="0" fontId="70" fillId="0" borderId="8" xfId="0" applyFont="1" applyBorder="1"/>
    <xf numFmtId="0" fontId="48" fillId="0" borderId="0" xfId="0" applyFont="1"/>
    <xf numFmtId="0" fontId="4" fillId="0" borderId="11" xfId="0" applyFont="1" applyBorder="1" applyAlignment="1">
      <alignment horizontal="left"/>
    </xf>
    <xf numFmtId="0" fontId="38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/>
    </xf>
    <xf numFmtId="0" fontId="38" fillId="0" borderId="8" xfId="0" applyNumberFormat="1" applyFont="1" applyBorder="1" applyAlignment="1">
      <alignment horizontal="center" vertical="center" wrapText="1"/>
    </xf>
    <xf numFmtId="0" fontId="41" fillId="21" borderId="25" xfId="0" applyFont="1" applyFill="1" applyBorder="1" applyAlignment="1">
      <alignment horizontal="center" vertical="center" wrapText="1"/>
    </xf>
    <xf numFmtId="0" fontId="41" fillId="21" borderId="26" xfId="0" applyFont="1" applyFill="1" applyBorder="1" applyAlignment="1">
      <alignment horizontal="center" vertical="center" wrapText="1"/>
    </xf>
    <xf numFmtId="0" fontId="62" fillId="33" borderId="25" xfId="0" applyFont="1" applyFill="1" applyBorder="1" applyAlignment="1">
      <alignment horizontal="center" vertical="center" wrapText="1"/>
    </xf>
    <xf numFmtId="0" fontId="62" fillId="21" borderId="8" xfId="0" applyFont="1" applyFill="1" applyBorder="1" applyAlignment="1">
      <alignment horizontal="center" vertical="center" wrapText="1"/>
    </xf>
    <xf numFmtId="0" fontId="62" fillId="33" borderId="8" xfId="0" applyFont="1" applyFill="1" applyBorder="1" applyAlignment="1">
      <alignment horizontal="center" vertical="center" wrapText="1"/>
    </xf>
    <xf numFmtId="0" fontId="38" fillId="0" borderId="12" xfId="0" applyNumberFormat="1" applyFont="1" applyBorder="1" applyAlignment="1">
      <alignment horizontal="center"/>
    </xf>
    <xf numFmtId="0" fontId="38" fillId="0" borderId="14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 wrapText="1"/>
    </xf>
    <xf numFmtId="0" fontId="70" fillId="0" borderId="8" xfId="0" applyFont="1" applyBorder="1" applyAlignment="1">
      <alignment horizontal="center"/>
    </xf>
    <xf numFmtId="0" fontId="0" fillId="0" borderId="0" xfId="0"/>
    <xf numFmtId="0" fontId="42" fillId="0" borderId="0" xfId="0" applyFont="1"/>
    <xf numFmtId="0" fontId="0" fillId="0" borderId="8" xfId="0" applyBorder="1"/>
    <xf numFmtId="0" fontId="48" fillId="0" borderId="0" xfId="0" applyFont="1"/>
    <xf numFmtId="0" fontId="4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2" fillId="21" borderId="8" xfId="0" applyFont="1" applyFill="1" applyBorder="1" applyAlignment="1">
      <alignment horizontal="center" vertical="center" wrapText="1"/>
    </xf>
    <xf numFmtId="0" fontId="69" fillId="33" borderId="8" xfId="0" applyFont="1" applyFill="1" applyBorder="1" applyAlignment="1">
      <alignment horizontal="center" vertical="center" wrapText="1"/>
    </xf>
    <xf numFmtId="0" fontId="72" fillId="3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67" fillId="33" borderId="8" xfId="0" applyFont="1" applyFill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/>
    </xf>
    <xf numFmtId="0" fontId="3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center"/>
    </xf>
    <xf numFmtId="0" fontId="38" fillId="0" borderId="11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16" fillId="0" borderId="0" xfId="1"/>
    <xf numFmtId="0" fontId="74" fillId="28" borderId="8" xfId="0" applyFont="1" applyFill="1" applyBorder="1" applyAlignment="1">
      <alignment horizontal="center" vertical="center"/>
    </xf>
    <xf numFmtId="0" fontId="75" fillId="0" borderId="8" xfId="0" applyNumberFormat="1" applyFont="1" applyBorder="1" applyAlignment="1">
      <alignment horizontal="center"/>
    </xf>
    <xf numFmtId="0" fontId="11" fillId="22" borderId="8" xfId="0" applyFont="1" applyFill="1" applyBorder="1" applyAlignment="1">
      <alignment horizontal="center"/>
    </xf>
    <xf numFmtId="0" fontId="11" fillId="28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42" fillId="24" borderId="8" xfId="0" applyFont="1" applyFill="1" applyBorder="1" applyAlignment="1" applyProtection="1">
      <alignment horizontal="center" vertical="center" textRotation="90"/>
      <protection locked="0"/>
    </xf>
    <xf numFmtId="0" fontId="42" fillId="31" borderId="8" xfId="0" applyFont="1" applyFill="1" applyBorder="1" applyAlignment="1" applyProtection="1">
      <alignment horizontal="center" vertical="center" textRotation="90" wrapText="1"/>
      <protection locked="0"/>
    </xf>
    <xf numFmtId="0" fontId="42" fillId="31" borderId="8" xfId="0" applyFont="1" applyFill="1" applyBorder="1" applyAlignment="1" applyProtection="1">
      <alignment horizontal="center" vertical="center" textRotation="90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2" fillId="24" borderId="9" xfId="0" applyFont="1" applyFill="1" applyBorder="1" applyAlignment="1" applyProtection="1">
      <alignment horizontal="center" vertical="center"/>
      <protection locked="0"/>
    </xf>
    <xf numFmtId="0" fontId="42" fillId="24" borderId="13" xfId="0" applyFont="1" applyFill="1" applyBorder="1" applyAlignment="1" applyProtection="1">
      <alignment horizontal="center" vertical="center"/>
      <protection locked="0"/>
    </xf>
    <xf numFmtId="0" fontId="42" fillId="24" borderId="12" xfId="0" applyFont="1" applyFill="1" applyBorder="1" applyAlignment="1" applyProtection="1">
      <alignment horizontal="center" vertical="center"/>
      <protection locked="0"/>
    </xf>
    <xf numFmtId="0" fontId="42" fillId="24" borderId="8" xfId="0" applyFont="1" applyFill="1" applyBorder="1" applyAlignment="1" applyProtection="1">
      <alignment horizontal="center" vertical="center"/>
      <protection locked="0"/>
    </xf>
    <xf numFmtId="0" fontId="42" fillId="31" borderId="8" xfId="0" applyFont="1" applyFill="1" applyBorder="1" applyAlignment="1" applyProtection="1">
      <alignment horizontal="center" vertical="center" wrapText="1"/>
      <protection locked="0"/>
    </xf>
    <xf numFmtId="0" fontId="42" fillId="31" borderId="8" xfId="0" applyFont="1" applyFill="1" applyBorder="1" applyAlignment="1" applyProtection="1">
      <alignment horizontal="center" vertical="center"/>
      <protection locked="0"/>
    </xf>
    <xf numFmtId="0" fontId="49" fillId="0" borderId="10" xfId="0" applyFont="1" applyBorder="1" applyAlignment="1" applyProtection="1">
      <alignment horizontal="center"/>
      <protection locked="0"/>
    </xf>
    <xf numFmtId="0" fontId="42" fillId="24" borderId="8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0" fillId="24" borderId="8" xfId="0" applyFill="1" applyBorder="1" applyAlignment="1" applyProtection="1">
      <alignment horizontal="center"/>
      <protection locked="0"/>
    </xf>
    <xf numFmtId="0" fontId="41" fillId="24" borderId="8" xfId="0" applyFont="1" applyFill="1" applyBorder="1" applyAlignment="1" applyProtection="1">
      <alignment horizontal="center" vertical="center"/>
      <protection locked="0"/>
    </xf>
    <xf numFmtId="0" fontId="41" fillId="21" borderId="8" xfId="0" applyFont="1" applyFill="1" applyBorder="1" applyAlignment="1" applyProtection="1">
      <alignment horizontal="center" vertical="center" wrapText="1"/>
      <protection locked="0"/>
    </xf>
    <xf numFmtId="0" fontId="42" fillId="21" borderId="16" xfId="0" applyFont="1" applyFill="1" applyBorder="1" applyAlignment="1" applyProtection="1">
      <alignment horizontal="center" vertical="center"/>
      <protection locked="0"/>
    </xf>
    <xf numFmtId="0" fontId="42" fillId="21" borderId="15" xfId="0" applyFont="1" applyFill="1" applyBorder="1" applyAlignment="1" applyProtection="1">
      <alignment horizontal="center" vertical="center"/>
      <protection locked="0"/>
    </xf>
    <xf numFmtId="0" fontId="41" fillId="21" borderId="18" xfId="0" applyFont="1" applyFill="1" applyBorder="1" applyAlignment="1" applyProtection="1">
      <alignment horizontal="center" vertical="center"/>
      <protection locked="0"/>
    </xf>
    <xf numFmtId="0" fontId="41" fillId="21" borderId="19" xfId="0" applyFont="1" applyFill="1" applyBorder="1" applyAlignment="1" applyProtection="1">
      <alignment horizontal="center" vertical="center"/>
      <protection locked="0"/>
    </xf>
    <xf numFmtId="0" fontId="41" fillId="21" borderId="16" xfId="0" applyFont="1" applyFill="1" applyBorder="1" applyAlignment="1" applyProtection="1">
      <alignment horizontal="center" vertical="center" wrapText="1"/>
      <protection locked="0"/>
    </xf>
    <xf numFmtId="0" fontId="41" fillId="21" borderId="17" xfId="0" applyFont="1" applyFill="1" applyBorder="1" applyAlignment="1" applyProtection="1">
      <alignment horizontal="center" vertical="center" wrapText="1"/>
      <protection locked="0"/>
    </xf>
    <xf numFmtId="0" fontId="41" fillId="21" borderId="15" xfId="0" applyFont="1" applyFill="1" applyBorder="1" applyAlignment="1" applyProtection="1">
      <alignment horizontal="center" vertical="center" wrapText="1"/>
      <protection locked="0"/>
    </xf>
    <xf numFmtId="0" fontId="41" fillId="21" borderId="9" xfId="0" applyFont="1" applyFill="1" applyBorder="1" applyAlignment="1" applyProtection="1">
      <alignment horizontal="center" vertical="center" wrapText="1"/>
      <protection locked="0"/>
    </xf>
    <xf numFmtId="0" fontId="41" fillId="21" borderId="12" xfId="0" applyFont="1" applyFill="1" applyBorder="1" applyAlignment="1" applyProtection="1">
      <alignment horizontal="center" vertical="center" wrapText="1"/>
      <protection locked="0"/>
    </xf>
    <xf numFmtId="0" fontId="42" fillId="21" borderId="9" xfId="0" applyFont="1" applyFill="1" applyBorder="1" applyAlignment="1" applyProtection="1">
      <alignment horizontal="center" vertical="center" textRotation="90"/>
      <protection locked="0"/>
    </xf>
    <xf numFmtId="0" fontId="42" fillId="21" borderId="12" xfId="0" applyFont="1" applyFill="1" applyBorder="1" applyAlignment="1" applyProtection="1">
      <alignment horizontal="center" vertical="center" textRotation="90"/>
      <protection locked="0"/>
    </xf>
    <xf numFmtId="0" fontId="41" fillId="21" borderId="8" xfId="0" applyFont="1" applyFill="1" applyBorder="1" applyAlignment="1" applyProtection="1">
      <alignment horizontal="center" vertical="center" textRotation="90" wrapText="1"/>
      <protection locked="0"/>
    </xf>
    <xf numFmtId="0" fontId="41" fillId="21" borderId="8" xfId="0" applyFont="1" applyFill="1" applyBorder="1" applyAlignment="1" applyProtection="1">
      <alignment horizontal="center" vertical="center" textRotation="90"/>
      <protection locked="0"/>
    </xf>
    <xf numFmtId="0" fontId="41" fillId="21" borderId="8" xfId="0" applyFont="1" applyFill="1" applyBorder="1" applyAlignment="1" applyProtection="1">
      <alignment horizontal="center" vertical="center"/>
      <protection locked="0"/>
    </xf>
    <xf numFmtId="0" fontId="41" fillId="21" borderId="9" xfId="0" applyFont="1" applyFill="1" applyBorder="1" applyAlignment="1" applyProtection="1">
      <alignment horizontal="center" vertical="center" textRotation="90" wrapText="1"/>
      <protection locked="0"/>
    </xf>
    <xf numFmtId="0" fontId="41" fillId="21" borderId="12" xfId="0" applyFont="1" applyFill="1" applyBorder="1" applyAlignment="1" applyProtection="1">
      <alignment horizontal="center" vertical="center" textRotation="90" wrapText="1"/>
      <protection locked="0"/>
    </xf>
    <xf numFmtId="0" fontId="5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49" fontId="41" fillId="21" borderId="8" xfId="0" applyNumberFormat="1" applyFont="1" applyFill="1" applyBorder="1" applyAlignment="1">
      <alignment horizontal="center" vertical="center"/>
    </xf>
    <xf numFmtId="0" fontId="41" fillId="21" borderId="8" xfId="0" applyFont="1" applyFill="1" applyBorder="1" applyAlignment="1">
      <alignment horizontal="center" vertical="center"/>
    </xf>
    <xf numFmtId="0" fontId="41" fillId="21" borderId="18" xfId="0" applyFont="1" applyFill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0" fontId="41" fillId="21" borderId="19" xfId="0" applyFont="1" applyFill="1" applyBorder="1" applyAlignment="1">
      <alignment horizontal="center" vertical="center"/>
    </xf>
    <xf numFmtId="0" fontId="41" fillId="21" borderId="14" xfId="0" applyFont="1" applyFill="1" applyBorder="1" applyAlignment="1">
      <alignment horizontal="center" vertical="center"/>
    </xf>
    <xf numFmtId="0" fontId="41" fillId="21" borderId="10" xfId="0" applyFont="1" applyFill="1" applyBorder="1" applyAlignment="1">
      <alignment horizontal="center" vertical="center"/>
    </xf>
    <xf numFmtId="0" fontId="41" fillId="21" borderId="11" xfId="0" applyFont="1" applyFill="1" applyBorder="1" applyAlignment="1">
      <alignment horizontal="center" vertical="center"/>
    </xf>
    <xf numFmtId="0" fontId="42" fillId="21" borderId="9" xfId="0" applyFont="1" applyFill="1" applyBorder="1" applyAlignment="1">
      <alignment horizontal="center" vertical="center"/>
    </xf>
    <xf numFmtId="0" fontId="42" fillId="21" borderId="13" xfId="0" applyFont="1" applyFill="1" applyBorder="1" applyAlignment="1">
      <alignment horizontal="center" vertical="center"/>
    </xf>
    <xf numFmtId="0" fontId="42" fillId="21" borderId="12" xfId="0" applyFont="1" applyFill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/>
    </xf>
    <xf numFmtId="49" fontId="38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41" fillId="21" borderId="9" xfId="0" applyFont="1" applyFill="1" applyBorder="1" applyAlignment="1">
      <alignment horizontal="center" vertical="center"/>
    </xf>
    <xf numFmtId="0" fontId="41" fillId="21" borderId="12" xfId="0" applyFont="1" applyFill="1" applyBorder="1" applyAlignment="1">
      <alignment horizontal="center" vertical="center"/>
    </xf>
    <xf numFmtId="0" fontId="41" fillId="21" borderId="9" xfId="0" applyFont="1" applyFill="1" applyBorder="1" applyAlignment="1">
      <alignment horizontal="center" vertical="center" wrapText="1"/>
    </xf>
    <xf numFmtId="0" fontId="41" fillId="21" borderId="12" xfId="0" applyFont="1" applyFill="1" applyBorder="1" applyAlignment="1">
      <alignment horizontal="center" vertical="center" wrapText="1"/>
    </xf>
    <xf numFmtId="0" fontId="41" fillId="21" borderId="16" xfId="0" applyFont="1" applyFill="1" applyBorder="1" applyAlignment="1">
      <alignment horizontal="center" vertical="center"/>
    </xf>
    <xf numFmtId="0" fontId="41" fillId="21" borderId="17" xfId="0" applyFont="1" applyFill="1" applyBorder="1" applyAlignment="1">
      <alignment horizontal="center" vertical="center"/>
    </xf>
    <xf numFmtId="0" fontId="41" fillId="21" borderId="15" xfId="0" applyFont="1" applyFill="1" applyBorder="1" applyAlignment="1">
      <alignment horizontal="center" vertical="center"/>
    </xf>
    <xf numFmtId="0" fontId="50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/>
      <protection locked="0"/>
    </xf>
    <xf numFmtId="0" fontId="43" fillId="21" borderId="8" xfId="0" applyFont="1" applyFill="1" applyBorder="1" applyAlignment="1" applyProtection="1">
      <alignment horizontal="center" vertical="center" wrapText="1"/>
    </xf>
    <xf numFmtId="0" fontId="59" fillId="0" borderId="10" xfId="0" applyFont="1" applyBorder="1" applyAlignment="1" applyProtection="1">
      <alignment horizontal="center" vertical="center"/>
      <protection locked="0"/>
    </xf>
    <xf numFmtId="0" fontId="43" fillId="21" borderId="8" xfId="0" applyFont="1" applyFill="1" applyBorder="1" applyAlignment="1" applyProtection="1">
      <alignment horizontal="center" vertical="center" textRotation="90" wrapText="1"/>
    </xf>
    <xf numFmtId="0" fontId="45" fillId="21" borderId="8" xfId="0" applyFont="1" applyFill="1" applyBorder="1" applyAlignment="1" applyProtection="1">
      <alignment horizontal="left" vertical="center" wrapText="1"/>
    </xf>
    <xf numFmtId="0" fontId="43" fillId="21" borderId="9" xfId="0" applyFont="1" applyFill="1" applyBorder="1" applyAlignment="1" applyProtection="1">
      <alignment horizontal="center" vertical="center" textRotation="90" wrapText="1"/>
    </xf>
    <xf numFmtId="0" fontId="43" fillId="21" borderId="12" xfId="0" applyFont="1" applyFill="1" applyBorder="1" applyAlignment="1" applyProtection="1">
      <alignment horizontal="center" vertical="center" textRotation="90" wrapText="1"/>
    </xf>
    <xf numFmtId="0" fontId="43" fillId="21" borderId="9" xfId="0" applyFont="1" applyFill="1" applyBorder="1" applyAlignment="1" applyProtection="1">
      <alignment horizontal="center" vertical="center"/>
    </xf>
    <xf numFmtId="0" fontId="43" fillId="21" borderId="12" xfId="0" applyFont="1" applyFill="1" applyBorder="1" applyAlignment="1" applyProtection="1">
      <alignment horizontal="center" vertical="center"/>
    </xf>
    <xf numFmtId="0" fontId="60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41" fillId="21" borderId="8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41" fillId="21" borderId="13" xfId="0" applyFont="1" applyFill="1" applyBorder="1" applyAlignment="1">
      <alignment horizontal="center" vertical="center" wrapText="1"/>
    </xf>
    <xf numFmtId="0" fontId="41" fillId="21" borderId="27" xfId="0" applyFont="1" applyFill="1" applyBorder="1" applyAlignment="1">
      <alignment horizontal="center" vertical="center" wrapText="1"/>
    </xf>
    <xf numFmtId="0" fontId="41" fillId="21" borderId="2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1" fillId="21" borderId="18" xfId="0" applyFont="1" applyFill="1" applyBorder="1" applyAlignment="1">
      <alignment horizontal="center" vertical="center" wrapText="1"/>
    </xf>
    <xf numFmtId="0" fontId="41" fillId="21" borderId="19" xfId="0" applyFont="1" applyFill="1" applyBorder="1" applyAlignment="1">
      <alignment horizontal="center" vertical="center" wrapText="1"/>
    </xf>
    <xf numFmtId="0" fontId="12" fillId="21" borderId="16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2" fillId="21" borderId="9" xfId="0" applyFont="1" applyFill="1" applyBorder="1" applyAlignment="1">
      <alignment horizontal="center" vertical="center" wrapText="1"/>
    </xf>
    <xf numFmtId="0" fontId="42" fillId="21" borderId="12" xfId="0" applyFont="1" applyFill="1" applyBorder="1" applyAlignment="1">
      <alignment horizontal="center" vertical="center" wrapText="1"/>
    </xf>
    <xf numFmtId="0" fontId="38" fillId="21" borderId="12" xfId="0" applyFont="1" applyFill="1" applyBorder="1" applyAlignment="1">
      <alignment horizontal="center" vertical="center" wrapText="1"/>
    </xf>
    <xf numFmtId="0" fontId="42" fillId="21" borderId="8" xfId="0" applyFont="1" applyFill="1" applyBorder="1" applyAlignment="1">
      <alignment horizontal="center" vertical="center" wrapText="1"/>
    </xf>
    <xf numFmtId="0" fontId="61" fillId="21" borderId="8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2" xfId="0" applyFont="1" applyFill="1" applyBorder="1" applyAlignment="1">
      <alignment horizontal="center" vertical="center" wrapText="1"/>
    </xf>
    <xf numFmtId="0" fontId="41" fillId="21" borderId="28" xfId="0" applyFont="1" applyFill="1" applyBorder="1" applyAlignment="1">
      <alignment horizontal="center" vertical="center"/>
    </xf>
    <xf numFmtId="0" fontId="41" fillId="21" borderId="29" xfId="0" applyFont="1" applyFill="1" applyBorder="1" applyAlignment="1">
      <alignment horizontal="center" vertical="center"/>
    </xf>
    <xf numFmtId="0" fontId="41" fillId="21" borderId="30" xfId="0" applyFont="1" applyFill="1" applyBorder="1" applyAlignment="1">
      <alignment horizontal="center" vertical="center"/>
    </xf>
    <xf numFmtId="0" fontId="41" fillId="21" borderId="31" xfId="0" applyFont="1" applyFill="1" applyBorder="1" applyAlignment="1">
      <alignment horizontal="center" vertical="center" wrapText="1"/>
    </xf>
    <xf numFmtId="0" fontId="41" fillId="21" borderId="32" xfId="0" applyFont="1" applyFill="1" applyBorder="1" applyAlignment="1">
      <alignment horizontal="center" vertical="center" wrapText="1"/>
    </xf>
    <xf numFmtId="0" fontId="41" fillId="21" borderId="33" xfId="0" applyFont="1" applyFill="1" applyBorder="1" applyAlignment="1">
      <alignment horizontal="center" vertical="center" wrapText="1"/>
    </xf>
    <xf numFmtId="0" fontId="62" fillId="21" borderId="34" xfId="0" applyFont="1" applyFill="1" applyBorder="1" applyAlignment="1">
      <alignment horizontal="center" vertical="center" wrapText="1"/>
    </xf>
    <xf numFmtId="0" fontId="62" fillId="21" borderId="35" xfId="0" applyFont="1" applyFill="1" applyBorder="1" applyAlignment="1">
      <alignment horizontal="center" vertical="center" wrapText="1"/>
    </xf>
    <xf numFmtId="0" fontId="41" fillId="21" borderId="36" xfId="0" applyFont="1" applyFill="1" applyBorder="1" applyAlignment="1">
      <alignment horizontal="center" vertical="center" wrapText="1"/>
    </xf>
    <xf numFmtId="0" fontId="41" fillId="21" borderId="37" xfId="0" applyFont="1" applyFill="1" applyBorder="1" applyAlignment="1">
      <alignment horizontal="center" vertical="center" wrapText="1"/>
    </xf>
    <xf numFmtId="0" fontId="62" fillId="33" borderId="31" xfId="0" applyFont="1" applyFill="1" applyBorder="1" applyAlignment="1">
      <alignment horizontal="center" vertical="center" wrapText="1"/>
    </xf>
    <xf numFmtId="0" fontId="62" fillId="33" borderId="33" xfId="0" applyFont="1" applyFill="1" applyBorder="1" applyAlignment="1">
      <alignment horizontal="center" vertical="center" wrapText="1"/>
    </xf>
    <xf numFmtId="0" fontId="62" fillId="33" borderId="38" xfId="0" applyFont="1" applyFill="1" applyBorder="1" applyAlignment="1">
      <alignment horizontal="center" vertical="center" wrapText="1"/>
    </xf>
    <xf numFmtId="0" fontId="62" fillId="33" borderId="37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73" fillId="21" borderId="8" xfId="0" applyFont="1" applyFill="1" applyBorder="1" applyAlignment="1">
      <alignment horizontal="center" vertical="center" wrapText="1"/>
    </xf>
    <xf numFmtId="0" fontId="73" fillId="33" borderId="8" xfId="0" applyFont="1" applyFill="1" applyBorder="1" applyAlignment="1">
      <alignment horizontal="center" vertical="center" textRotation="90" wrapText="1"/>
    </xf>
    <xf numFmtId="0" fontId="73" fillId="33" borderId="8" xfId="0" applyFont="1" applyFill="1" applyBorder="1" applyAlignment="1">
      <alignment horizontal="center" vertical="center" wrapText="1"/>
    </xf>
    <xf numFmtId="0" fontId="67" fillId="33" borderId="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7" fillId="33" borderId="16" xfId="0" applyFont="1" applyFill="1" applyBorder="1" applyAlignment="1">
      <alignment horizontal="center" vertical="center" wrapText="1"/>
    </xf>
    <xf numFmtId="0" fontId="67" fillId="33" borderId="17" xfId="0" applyFont="1" applyFill="1" applyBorder="1" applyAlignment="1">
      <alignment horizontal="center" vertical="center" wrapText="1"/>
    </xf>
    <xf numFmtId="0" fontId="67" fillId="33" borderId="15" xfId="0" applyFont="1" applyFill="1" applyBorder="1" applyAlignment="1">
      <alignment horizontal="center" vertical="center" wrapText="1"/>
    </xf>
    <xf numFmtId="0" fontId="73" fillId="21" borderId="8" xfId="0" applyFont="1" applyFill="1" applyBorder="1" applyAlignment="1">
      <alignment horizontal="center" vertical="center" textRotation="90" wrapText="1"/>
    </xf>
  </cellXfs>
  <cellStyles count="127">
    <cellStyle name="Гиперссылка" xfId="1" builtinId="8"/>
    <cellStyle name="Гиперссылка 2" xfId="2" xr:uid="{00000000-0005-0000-0000-000001000000}"/>
    <cellStyle name="Обычный" xfId="0" builtinId="0"/>
    <cellStyle name="Обычный 10" xfId="3" xr:uid="{00000000-0005-0000-0000-000003000000}"/>
    <cellStyle name="Обычный 11" xfId="4" xr:uid="{00000000-0005-0000-0000-000004000000}"/>
    <cellStyle name="Обычный 12" xfId="5" xr:uid="{00000000-0005-0000-0000-000005000000}"/>
    <cellStyle name="Обычный 12 2" xfId="6" xr:uid="{00000000-0005-0000-0000-000006000000}"/>
    <cellStyle name="Обычный 14" xfId="7" xr:uid="{00000000-0005-0000-0000-000007000000}"/>
    <cellStyle name="Обычный 15" xfId="8" xr:uid="{00000000-0005-0000-0000-000008000000}"/>
    <cellStyle name="Обычный 17" xfId="9" xr:uid="{00000000-0005-0000-0000-000009000000}"/>
    <cellStyle name="Обычный 2" xfId="10" xr:uid="{00000000-0005-0000-0000-00000A000000}"/>
    <cellStyle name="Обычный 2 2" xfId="11" xr:uid="{00000000-0005-0000-0000-00000B000000}"/>
    <cellStyle name="Обычный 2 3" xfId="12" xr:uid="{00000000-0005-0000-0000-00000C000000}"/>
    <cellStyle name="Обычный 2 3 2" xfId="13" xr:uid="{00000000-0005-0000-0000-00000D000000}"/>
    <cellStyle name="Обычный 2 3_жадвал-2" xfId="14" xr:uid="{00000000-0005-0000-0000-00000E000000}"/>
    <cellStyle name="Обычный 2 4" xfId="15" xr:uid="{00000000-0005-0000-0000-00000F000000}"/>
    <cellStyle name="Обычный 2_жадвал-2" xfId="16" xr:uid="{00000000-0005-0000-0000-000010000000}"/>
    <cellStyle name="Обычный 3" xfId="17" xr:uid="{00000000-0005-0000-0000-000011000000}"/>
    <cellStyle name="Обычный 3 3" xfId="18" xr:uid="{00000000-0005-0000-0000-000012000000}"/>
    <cellStyle name="Обычный 4" xfId="19" xr:uid="{00000000-0005-0000-0000-000013000000}"/>
    <cellStyle name="Обычный 4 2" xfId="20" xr:uid="{00000000-0005-0000-0000-000014000000}"/>
    <cellStyle name="Обычный 4 2 2" xfId="21" xr:uid="{00000000-0005-0000-0000-000015000000}"/>
    <cellStyle name="Обычный 4 3" xfId="22" xr:uid="{00000000-0005-0000-0000-000016000000}"/>
    <cellStyle name="Обычный 4 3 2" xfId="23" xr:uid="{00000000-0005-0000-0000-000017000000}"/>
    <cellStyle name="Обычный 5" xfId="24" xr:uid="{00000000-0005-0000-0000-000018000000}"/>
    <cellStyle name="Обычный 5 2" xfId="25" xr:uid="{00000000-0005-0000-0000-000019000000}"/>
    <cellStyle name="Обычный 6" xfId="26" xr:uid="{00000000-0005-0000-0000-00001A000000}"/>
    <cellStyle name="Обычный 6 2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  <cellStyle name="Обычный_Лист1" xfId="100" xr:uid="{00000000-0005-0000-0000-00001F000000}"/>
    <cellStyle name="Финансовый [0] 2" xfId="31" xr:uid="{00000000-0005-0000-0000-000020000000}"/>
    <cellStyle name="Финансовый [0] 3" xfId="32" xr:uid="{00000000-0005-0000-0000-000021000000}"/>
    <cellStyle name="Финансовый [0] 3 2" xfId="101" xr:uid="{00000000-0005-0000-0000-000022000000}"/>
    <cellStyle name="Финансовый 10" xfId="33" xr:uid="{00000000-0005-0000-0000-000023000000}"/>
    <cellStyle name="Финансовый 10 2" xfId="102" xr:uid="{00000000-0005-0000-0000-000024000000}"/>
    <cellStyle name="Финансовый 11" xfId="34" xr:uid="{00000000-0005-0000-0000-000025000000}"/>
    <cellStyle name="Финансовый 11 2" xfId="103" xr:uid="{00000000-0005-0000-0000-000026000000}"/>
    <cellStyle name="Финансовый 12" xfId="35" xr:uid="{00000000-0005-0000-0000-000027000000}"/>
    <cellStyle name="Финансовый 12 2" xfId="104" xr:uid="{00000000-0005-0000-0000-000028000000}"/>
    <cellStyle name="Финансовый 13" xfId="36" xr:uid="{00000000-0005-0000-0000-000029000000}"/>
    <cellStyle name="Финансовый 13 2" xfId="105" xr:uid="{00000000-0005-0000-0000-00002A000000}"/>
    <cellStyle name="Финансовый 14" xfId="37" xr:uid="{00000000-0005-0000-0000-00002B000000}"/>
    <cellStyle name="Финансовый 15" xfId="38" xr:uid="{00000000-0005-0000-0000-00002C000000}"/>
    <cellStyle name="Финансовый 15 2" xfId="106" xr:uid="{00000000-0005-0000-0000-00002D000000}"/>
    <cellStyle name="Финансовый 16" xfId="39" xr:uid="{00000000-0005-0000-0000-00002E000000}"/>
    <cellStyle name="Финансовый 16 2" xfId="107" xr:uid="{00000000-0005-0000-0000-00002F000000}"/>
    <cellStyle name="Финансовый 17" xfId="40" xr:uid="{00000000-0005-0000-0000-000030000000}"/>
    <cellStyle name="Финансовый 17 2" xfId="108" xr:uid="{00000000-0005-0000-0000-000031000000}"/>
    <cellStyle name="Финансовый 18" xfId="41" xr:uid="{00000000-0005-0000-0000-000032000000}"/>
    <cellStyle name="Финансовый 18 2" xfId="109" xr:uid="{00000000-0005-0000-0000-000033000000}"/>
    <cellStyle name="Финансовый 19" xfId="42" xr:uid="{00000000-0005-0000-0000-000034000000}"/>
    <cellStyle name="Финансовый 19 2" xfId="110" xr:uid="{00000000-0005-0000-0000-000035000000}"/>
    <cellStyle name="Финансовый 2" xfId="43" xr:uid="{00000000-0005-0000-0000-000036000000}"/>
    <cellStyle name="Финансовый 2 2" xfId="44" xr:uid="{00000000-0005-0000-0000-000037000000}"/>
    <cellStyle name="Финансовый 2 3" xfId="111" xr:uid="{00000000-0005-0000-0000-000038000000}"/>
    <cellStyle name="Финансовый 2_жадвал-6" xfId="45" xr:uid="{00000000-0005-0000-0000-000039000000}"/>
    <cellStyle name="Финансовый 20" xfId="46" xr:uid="{00000000-0005-0000-0000-00003A000000}"/>
    <cellStyle name="Финансовый 20 2" xfId="112" xr:uid="{00000000-0005-0000-0000-00003B000000}"/>
    <cellStyle name="Финансовый 21" xfId="47" xr:uid="{00000000-0005-0000-0000-00003C000000}"/>
    <cellStyle name="Финансовый 21 2" xfId="113" xr:uid="{00000000-0005-0000-0000-00003D000000}"/>
    <cellStyle name="Финансовый 22" xfId="48" xr:uid="{00000000-0005-0000-0000-00003E000000}"/>
    <cellStyle name="Финансовый 22 2" xfId="114" xr:uid="{00000000-0005-0000-0000-00003F000000}"/>
    <cellStyle name="Финансовый 23" xfId="49" xr:uid="{00000000-0005-0000-0000-000040000000}"/>
    <cellStyle name="Финансовый 23 2" xfId="115" xr:uid="{00000000-0005-0000-0000-000041000000}"/>
    <cellStyle name="Финансовый 24" xfId="50" xr:uid="{00000000-0005-0000-0000-000042000000}"/>
    <cellStyle name="Финансовый 24 2" xfId="116" xr:uid="{00000000-0005-0000-0000-000043000000}"/>
    <cellStyle name="Финансовый 25" xfId="51" xr:uid="{00000000-0005-0000-0000-000044000000}"/>
    <cellStyle name="Финансовый 25 2" xfId="117" xr:uid="{00000000-0005-0000-0000-000045000000}"/>
    <cellStyle name="Финансовый 26" xfId="52" xr:uid="{00000000-0005-0000-0000-000046000000}"/>
    <cellStyle name="Финансовый 26 2" xfId="118" xr:uid="{00000000-0005-0000-0000-000047000000}"/>
    <cellStyle name="Финансовый 27" xfId="53" xr:uid="{00000000-0005-0000-0000-000048000000}"/>
    <cellStyle name="Финансовый 27 2" xfId="119" xr:uid="{00000000-0005-0000-0000-000049000000}"/>
    <cellStyle name="Финансовый 28" xfId="54" xr:uid="{00000000-0005-0000-0000-00004A000000}"/>
    <cellStyle name="Финансовый 28 2" xfId="120" xr:uid="{00000000-0005-0000-0000-00004B000000}"/>
    <cellStyle name="Финансовый 29" xfId="55" xr:uid="{00000000-0005-0000-0000-00004C000000}"/>
    <cellStyle name="Финансовый 29 2" xfId="121" xr:uid="{00000000-0005-0000-0000-00004D000000}"/>
    <cellStyle name="Финансовый 3" xfId="56" xr:uid="{00000000-0005-0000-0000-00004E000000}"/>
    <cellStyle name="Финансовый 30" xfId="57" xr:uid="{00000000-0005-0000-0000-00004F000000}"/>
    <cellStyle name="Финансовый 30 2" xfId="122" xr:uid="{00000000-0005-0000-0000-000050000000}"/>
    <cellStyle name="Финансовый 31" xfId="58" xr:uid="{00000000-0005-0000-0000-000051000000}"/>
    <cellStyle name="Финансовый 31 2" xfId="123" xr:uid="{00000000-0005-0000-0000-000052000000}"/>
    <cellStyle name="Финансовый 32" xfId="59" xr:uid="{00000000-0005-0000-0000-000053000000}"/>
    <cellStyle name="Финансовый 32 2" xfId="124" xr:uid="{00000000-0005-0000-0000-000054000000}"/>
    <cellStyle name="Финансовый 4" xfId="60" xr:uid="{00000000-0005-0000-0000-000055000000}"/>
    <cellStyle name="Финансовый 5" xfId="61" xr:uid="{00000000-0005-0000-0000-000056000000}"/>
    <cellStyle name="Финансовый 5 2" xfId="125" xr:uid="{00000000-0005-0000-0000-000057000000}"/>
    <cellStyle name="Финансовый 9" xfId="62" xr:uid="{00000000-0005-0000-0000-000058000000}"/>
    <cellStyle name="Финансовый 9 2" xfId="126" xr:uid="{00000000-0005-0000-0000-000059000000}"/>
    <cellStyle name="㼿㼿" xfId="63" xr:uid="{00000000-0005-0000-0000-00005A000000}"/>
    <cellStyle name="㼿㼿?Ā㄄" xfId="64" xr:uid="{00000000-0005-0000-0000-00005B000000}"/>
    <cellStyle name="㼿㼿?Āᐂ" xfId="65" xr:uid="{00000000-0005-0000-0000-00005C000000}"/>
    <cellStyle name="㼿㼿㼿Āं᧿" xfId="66" xr:uid="{00000000-0005-0000-0000-00005D000000}"/>
    <cellStyle name="㼿㼿㼿Ŀ⤄߿က" xfId="67" xr:uid="{00000000-0005-0000-0000-00005E000000}"/>
    <cellStyle name="㼿㼿㼿Ŀ┄߿က" xfId="68" xr:uid="{00000000-0005-0000-0000-00005F000000}"/>
    <cellStyle name="㼿㼿㼿Ŀ؅໿␀" xfId="69" xr:uid="{00000000-0005-0000-0000-000060000000}"/>
    <cellStyle name="㼿㼿㼿Ŀᴄ߿က" xfId="70" xr:uid="{00000000-0005-0000-0000-000061000000}"/>
    <cellStyle name="㼿㼿㼿Ŀ℄߿က" xfId="71" xr:uid="{00000000-0005-0000-0000-000062000000}"/>
    <cellStyle name="㼿㼿㼿Ŀⴄ߿က" xfId="72" xr:uid="{00000000-0005-0000-0000-000063000000}"/>
    <cellStyle name="㼿㼿㼿Ŀ㐄෿㘀" xfId="73" xr:uid="{00000000-0005-0000-0000-000064000000}"/>
    <cellStyle name="㼿㼿㼿㼞＿߿㼀㼿㼿" xfId="74" xr:uid="{00000000-0005-0000-0000-000065000000}"/>
    <cellStyle name="㼿㼿㼿㼞ᨿ߿─㸄䀄" xfId="75" xr:uid="{00000000-0005-0000-0000-000066000000}"/>
    <cellStyle name="㼿㼿㼿㼿?߿Ḁ㄄䬄" xfId="76" xr:uid="{00000000-0005-0000-0000-000067000000}"/>
    <cellStyle name="㼿㼿㼿㼿?߿Ḁ㄄䬄 2" xfId="77" xr:uid="{00000000-0005-0000-0000-000068000000}"/>
    <cellStyle name="㼿㼿㼿㼿＿৿Ḁ㄄䬄" xfId="78" xr:uid="{00000000-0005-0000-0000-000069000000}"/>
    <cellStyle name="㼿㼿㼿㼿＿৿Ḁ㄄䬄 2" xfId="79" xr:uid="{00000000-0005-0000-0000-00006A000000}"/>
    <cellStyle name="㼿㼿㼿㼿ᜂዿᨀ㸄" xfId="80" xr:uid="{00000000-0005-0000-0000-00006B000000}"/>
    <cellStyle name="㼿㼿㼿㼿ᬿۿἀ㬄㸄" xfId="81" xr:uid="{00000000-0005-0000-0000-00006C000000}"/>
    <cellStyle name="㼿㼿㼿㼿㼿࠿ᴀ〄㜄㈄〄" xfId="82" xr:uid="{00000000-0005-0000-0000-00006D000000}"/>
    <cellStyle name="㼿㼿㼿㼿㼿৿ἀ㸄伄䄄" xfId="83" xr:uid="{00000000-0005-0000-0000-00006E000000}"/>
    <cellStyle name="㼿㼿㼿㼿㼿ିᜀ〄㌄㸄㬄" xfId="84" xr:uid="{00000000-0005-0000-0000-00006F000000}"/>
    <cellStyle name="㼿㼿㼿㼿㼿ి᐀㔄㴄㔄㘄" xfId="85" xr:uid="{00000000-0005-0000-0000-000070000000}"/>
    <cellStyle name="㼿㼿㼿㼿㼿׿ሀ䬄㈄㸄" xfId="86" xr:uid="{00000000-0005-0000-0000-000071000000}"/>
    <cellStyle name="㼿㼿㼿㼿㼿㼿Ŀഀ᐀Ȁ" xfId="87" xr:uid="{00000000-0005-0000-0000-000072000000}"/>
    <cellStyle name="㼿㼿㼿㼿㼿㼿ȿЀ᐀̀" xfId="88" xr:uid="{00000000-0005-0000-0000-000073000000}"/>
    <cellStyle name="㼿㼿㼿㼿㼿㼿㈿　─ ⴀ က" xfId="89" xr:uid="{00000000-0005-0000-0000-000074000000}"/>
    <cellStyle name="㼿㼿㼿㼿㼿㼿㐿　─ ⴀ က" xfId="90" xr:uid="{00000000-0005-0000-0000-000075000000}"/>
    <cellStyle name="㼿㼿㼿㼿㼿㼿㘿　─ ⴀ က" xfId="91" xr:uid="{00000000-0005-0000-0000-000076000000}"/>
    <cellStyle name="㼿㼿㼿㼿㼿㼿㘿　─ ⴀ က 2" xfId="92" xr:uid="{00000000-0005-0000-0000-000077000000}"/>
    <cellStyle name="㼿㼿㼿㼿㼿㼿㼿" xfId="93" xr:uid="{00000000-0005-0000-0000-000078000000}"/>
    <cellStyle name="㼿㼿㼿㼿㼿㼿㼿㼿㴄〄㴄䄄" xfId="94" xr:uid="{00000000-0005-0000-0000-000079000000}"/>
    <cellStyle name="㼿㼿㼿㼿㼿㼿㼿㼿㴄〄㴄䄄㸄" xfId="95" xr:uid="{00000000-0005-0000-0000-00007A000000}"/>
    <cellStyle name="㼿㼿㼿㼿㼿㼿㼿㼿㴄〄㴄䄄㸄㈄䬄㤄" xfId="96" xr:uid="{00000000-0005-0000-0000-00007B000000}"/>
    <cellStyle name="㼿㼿㼿㼿㼿㼿㼿㼿㸄䘄㔄㴄䈄㴄䬄㤄" xfId="97" xr:uid="{00000000-0005-0000-0000-00007C000000}"/>
    <cellStyle name="㼿㼿㼿㼿㼿㼿㼿㼿㼿㌄_x0004_ЀԀఀ܀_x0001_" xfId="98" xr:uid="{00000000-0005-0000-0000-00007D000000}"/>
    <cellStyle name="㼿㼿㼿㼿㼿㼿㼿㼿㼿㼿〄㴄㴄〄伄 伀䜄㔄㤄" xfId="99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instagram.com/sh_rashidov_akm/" TargetMode="External"/><Relationship Id="rId7" Type="http://schemas.openxmlformats.org/officeDocument/2006/relationships/hyperlink" Target="https://x.com/ShRashidovTAKM" TargetMode="External"/><Relationship Id="rId2" Type="http://schemas.openxmlformats.org/officeDocument/2006/relationships/hyperlink" Target="https://www.facebook.com/sharof.rashidov.tuman.akm/" TargetMode="External"/><Relationship Id="rId1" Type="http://schemas.openxmlformats.org/officeDocument/2006/relationships/hyperlink" Target="https://shrashidovakm.uz/" TargetMode="External"/><Relationship Id="rId6" Type="http://schemas.openxmlformats.org/officeDocument/2006/relationships/hyperlink" Target="https://t.me/sh_rashidov_tuman_kutubxona" TargetMode="External"/><Relationship Id="rId5" Type="http://schemas.openxmlformats.org/officeDocument/2006/relationships/hyperlink" Target="https://www.youtube.com/channel/UCG-mg_DMkhlvMiq-e7liCQA" TargetMode="External"/><Relationship Id="rId4" Type="http://schemas.openxmlformats.org/officeDocument/2006/relationships/hyperlink" Target="https://t.me/SH_RASHIDOV_tuman_akm%20%20%20%20%20%20%20%20%20/https:/t.me/AkmJizza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workbookViewId="0">
      <selection activeCell="C1" sqref="C1:O1"/>
    </sheetView>
  </sheetViews>
  <sheetFormatPr defaultRowHeight="15" x14ac:dyDescent="0.25"/>
  <cols>
    <col min="1" max="1" width="6.5703125" style="1" customWidth="1"/>
    <col min="2" max="2" width="7.28515625" customWidth="1"/>
    <col min="3" max="3" width="36" customWidth="1"/>
    <col min="14" max="14" width="8.140625" customWidth="1"/>
    <col min="15" max="15" width="11" customWidth="1"/>
    <col min="16" max="16" width="13" customWidth="1"/>
  </cols>
  <sheetData>
    <row r="1" spans="2:16" ht="58.5" customHeight="1" x14ac:dyDescent="0.25">
      <c r="B1" s="2"/>
      <c r="C1" s="332" t="s">
        <v>403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11"/>
    </row>
    <row r="2" spans="2:16" ht="15.75" x14ac:dyDescent="0.25">
      <c r="B2" s="2"/>
      <c r="C2" s="2"/>
      <c r="D2" s="2"/>
      <c r="E2" s="2"/>
      <c r="F2" s="2"/>
      <c r="G2" s="333">
        <v>0</v>
      </c>
      <c r="H2" s="333"/>
      <c r="I2" s="333"/>
      <c r="J2" s="333"/>
      <c r="K2" s="333"/>
      <c r="L2" s="333"/>
      <c r="M2" s="2">
        <v>0</v>
      </c>
      <c r="N2" s="11"/>
      <c r="O2" s="11"/>
      <c r="P2" s="11"/>
    </row>
    <row r="3" spans="2:16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40" t="s">
        <v>0</v>
      </c>
      <c r="P3" s="340"/>
    </row>
    <row r="4" spans="2:16" x14ac:dyDescent="0.25">
      <c r="B4" s="334" t="s">
        <v>1</v>
      </c>
      <c r="C4" s="334" t="s">
        <v>2</v>
      </c>
      <c r="D4" s="337" t="s">
        <v>3</v>
      </c>
      <c r="E4" s="337"/>
      <c r="F4" s="337" t="s">
        <v>4</v>
      </c>
      <c r="G4" s="337"/>
      <c r="H4" s="337" t="s">
        <v>5</v>
      </c>
      <c r="I4" s="337"/>
      <c r="J4" s="338" t="s">
        <v>6</v>
      </c>
      <c r="K4" s="338"/>
      <c r="L4" s="338"/>
      <c r="M4" s="341" t="s">
        <v>7</v>
      </c>
      <c r="N4" s="341"/>
      <c r="O4" s="341" t="s">
        <v>8</v>
      </c>
      <c r="P4" s="341"/>
    </row>
    <row r="5" spans="2:16" x14ac:dyDescent="0.25">
      <c r="B5" s="335"/>
      <c r="C5" s="335"/>
      <c r="D5" s="337"/>
      <c r="E5" s="337"/>
      <c r="F5" s="337"/>
      <c r="G5" s="337"/>
      <c r="H5" s="337"/>
      <c r="I5" s="337"/>
      <c r="J5" s="339" t="s">
        <v>9</v>
      </c>
      <c r="K5" s="339"/>
      <c r="L5" s="330" t="s">
        <v>10</v>
      </c>
      <c r="M5" s="341"/>
      <c r="N5" s="341"/>
      <c r="O5" s="341"/>
      <c r="P5" s="341"/>
    </row>
    <row r="6" spans="2:16" x14ac:dyDescent="0.25">
      <c r="B6" s="335"/>
      <c r="C6" s="335"/>
      <c r="D6" s="329" t="s">
        <v>11</v>
      </c>
      <c r="E6" s="329" t="s">
        <v>12</v>
      </c>
      <c r="F6" s="329" t="s">
        <v>11</v>
      </c>
      <c r="G6" s="329" t="s">
        <v>12</v>
      </c>
      <c r="H6" s="329" t="s">
        <v>11</v>
      </c>
      <c r="I6" s="329" t="s">
        <v>13</v>
      </c>
      <c r="J6" s="331" t="s">
        <v>11</v>
      </c>
      <c r="K6" s="331" t="s">
        <v>12</v>
      </c>
      <c r="L6" s="330"/>
      <c r="M6" s="329" t="s">
        <v>11</v>
      </c>
      <c r="N6" s="329" t="s">
        <v>12</v>
      </c>
      <c r="O6" s="329" t="s">
        <v>11</v>
      </c>
      <c r="P6" s="329" t="s">
        <v>12</v>
      </c>
    </row>
    <row r="7" spans="2:16" x14ac:dyDescent="0.25">
      <c r="B7" s="335"/>
      <c r="C7" s="335"/>
      <c r="D7" s="329"/>
      <c r="E7" s="329"/>
      <c r="F7" s="329"/>
      <c r="G7" s="329"/>
      <c r="H7" s="329"/>
      <c r="I7" s="329"/>
      <c r="J7" s="331"/>
      <c r="K7" s="331"/>
      <c r="L7" s="330"/>
      <c r="M7" s="329"/>
      <c r="N7" s="329"/>
      <c r="O7" s="329"/>
      <c r="P7" s="329"/>
    </row>
    <row r="8" spans="2:16" ht="44.25" customHeight="1" x14ac:dyDescent="0.25">
      <c r="B8" s="336"/>
      <c r="C8" s="336"/>
      <c r="D8" s="329"/>
      <c r="E8" s="329"/>
      <c r="F8" s="329"/>
      <c r="G8" s="329"/>
      <c r="H8" s="329"/>
      <c r="I8" s="329"/>
      <c r="J8" s="331"/>
      <c r="K8" s="331"/>
      <c r="L8" s="330"/>
      <c r="M8" s="329"/>
      <c r="N8" s="329"/>
      <c r="O8" s="329"/>
      <c r="P8" s="329"/>
    </row>
    <row r="9" spans="2:16" ht="15.75" x14ac:dyDescent="0.25">
      <c r="B9" s="14" t="s">
        <v>14</v>
      </c>
      <c r="C9" s="14" t="s">
        <v>15</v>
      </c>
      <c r="D9" s="14" t="s">
        <v>16</v>
      </c>
      <c r="E9" s="14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51" t="s">
        <v>22</v>
      </c>
      <c r="K9" s="51" t="s">
        <v>23</v>
      </c>
      <c r="L9" s="52" t="s">
        <v>24</v>
      </c>
      <c r="M9" s="15" t="s">
        <v>25</v>
      </c>
      <c r="N9" s="15" t="s">
        <v>26</v>
      </c>
      <c r="O9" s="15" t="s">
        <v>27</v>
      </c>
      <c r="P9" s="15" t="s">
        <v>28</v>
      </c>
    </row>
    <row r="10" spans="2:16" ht="15.75" x14ac:dyDescent="0.25">
      <c r="B10" s="16">
        <v>1</v>
      </c>
      <c r="C10" s="17" t="s">
        <v>29</v>
      </c>
      <c r="D10" s="26">
        <v>15073</v>
      </c>
      <c r="E10" s="26">
        <v>24462</v>
      </c>
      <c r="F10" s="26">
        <v>2</v>
      </c>
      <c r="G10" s="26">
        <v>2</v>
      </c>
      <c r="H10" s="26">
        <v>13</v>
      </c>
      <c r="I10" s="26">
        <v>20</v>
      </c>
      <c r="J10" s="26">
        <v>130</v>
      </c>
      <c r="K10" s="26">
        <v>260</v>
      </c>
      <c r="L10" s="28">
        <v>0</v>
      </c>
      <c r="M10" s="24">
        <v>0</v>
      </c>
      <c r="N10" s="24">
        <v>0</v>
      </c>
      <c r="O10" s="24">
        <v>15218</v>
      </c>
      <c r="P10" s="24">
        <v>24744</v>
      </c>
    </row>
    <row r="11" spans="2:16" ht="15.75" x14ac:dyDescent="0.25">
      <c r="B11" s="47"/>
      <c r="C11" s="49" t="s">
        <v>30</v>
      </c>
      <c r="D11" s="50"/>
      <c r="E11" s="50"/>
      <c r="F11" s="50"/>
      <c r="G11" s="50"/>
      <c r="H11" s="50"/>
      <c r="I11" s="50"/>
      <c r="J11" s="50"/>
      <c r="K11" s="50"/>
      <c r="L11" s="28"/>
      <c r="M11" s="50"/>
      <c r="N11" s="50"/>
      <c r="O11" s="50"/>
      <c r="P11" s="50"/>
    </row>
    <row r="12" spans="2:16" ht="15.75" x14ac:dyDescent="0.25">
      <c r="B12" s="47"/>
      <c r="C12" s="49" t="s">
        <v>31</v>
      </c>
      <c r="D12" s="67">
        <v>479</v>
      </c>
      <c r="E12" s="67">
        <v>801</v>
      </c>
      <c r="F12" s="50"/>
      <c r="G12" s="50"/>
      <c r="H12" s="50"/>
      <c r="I12" s="50"/>
      <c r="J12" s="50"/>
      <c r="K12" s="50"/>
      <c r="L12" s="28"/>
      <c r="M12" s="50"/>
      <c r="N12" s="50"/>
      <c r="O12" s="50">
        <v>479</v>
      </c>
      <c r="P12" s="50">
        <v>801</v>
      </c>
    </row>
    <row r="13" spans="2:16" ht="15.75" x14ac:dyDescent="0.25">
      <c r="B13" s="47"/>
      <c r="C13" s="49" t="s">
        <v>32</v>
      </c>
      <c r="D13" s="68"/>
      <c r="E13" s="68"/>
      <c r="F13" s="50"/>
      <c r="G13" s="50"/>
      <c r="H13" s="50"/>
      <c r="I13" s="50"/>
      <c r="J13" s="50"/>
      <c r="K13" s="50"/>
      <c r="L13" s="28"/>
      <c r="M13" s="50"/>
      <c r="N13" s="50"/>
      <c r="O13" s="50">
        <v>0</v>
      </c>
      <c r="P13" s="50">
        <v>0</v>
      </c>
    </row>
    <row r="14" spans="2:16" ht="15.75" x14ac:dyDescent="0.25">
      <c r="B14" s="47"/>
      <c r="C14" s="49" t="s">
        <v>33</v>
      </c>
      <c r="D14" s="67">
        <v>1</v>
      </c>
      <c r="E14" s="67">
        <v>2</v>
      </c>
      <c r="F14" s="50"/>
      <c r="G14" s="50"/>
      <c r="H14" s="50"/>
      <c r="I14" s="50"/>
      <c r="J14" s="50"/>
      <c r="K14" s="50"/>
      <c r="L14" s="28"/>
      <c r="M14" s="50"/>
      <c r="N14" s="50"/>
      <c r="O14" s="50">
        <v>1</v>
      </c>
      <c r="P14" s="50">
        <v>2</v>
      </c>
    </row>
    <row r="15" spans="2:16" ht="15.75" x14ac:dyDescent="0.25">
      <c r="B15" s="47"/>
      <c r="C15" s="49" t="s">
        <v>34</v>
      </c>
      <c r="D15" s="68"/>
      <c r="E15" s="68"/>
      <c r="F15" s="50"/>
      <c r="G15" s="50"/>
      <c r="H15" s="50"/>
      <c r="I15" s="50"/>
      <c r="J15" s="50"/>
      <c r="K15" s="50"/>
      <c r="L15" s="28"/>
      <c r="M15" s="50"/>
      <c r="N15" s="50"/>
      <c r="O15" s="50">
        <v>0</v>
      </c>
      <c r="P15" s="50">
        <v>0</v>
      </c>
    </row>
    <row r="16" spans="2:16" ht="15.75" x14ac:dyDescent="0.25">
      <c r="B16" s="47"/>
      <c r="C16" s="49" t="s">
        <v>35</v>
      </c>
      <c r="D16" s="50"/>
      <c r="E16" s="50"/>
      <c r="F16" s="50"/>
      <c r="G16" s="50"/>
      <c r="H16" s="50"/>
      <c r="I16" s="50"/>
      <c r="J16" s="50"/>
      <c r="K16" s="50"/>
      <c r="L16" s="28"/>
      <c r="M16" s="50"/>
      <c r="N16" s="50"/>
      <c r="O16" s="50">
        <v>0</v>
      </c>
      <c r="P16" s="50">
        <v>0</v>
      </c>
    </row>
    <row r="17" spans="2:16" ht="15.75" x14ac:dyDescent="0.25">
      <c r="B17" s="18" t="s">
        <v>36</v>
      </c>
      <c r="C17" s="17" t="s">
        <v>37</v>
      </c>
      <c r="D17" s="36">
        <v>15073</v>
      </c>
      <c r="E17" s="36">
        <v>24462</v>
      </c>
      <c r="F17" s="36">
        <v>2</v>
      </c>
      <c r="G17" s="36">
        <v>2</v>
      </c>
      <c r="H17" s="36">
        <v>13</v>
      </c>
      <c r="I17" s="36">
        <v>20</v>
      </c>
      <c r="J17" s="36">
        <v>130</v>
      </c>
      <c r="K17" s="36">
        <v>260</v>
      </c>
      <c r="L17" s="53">
        <v>0</v>
      </c>
      <c r="M17" s="36">
        <v>0</v>
      </c>
      <c r="N17" s="36">
        <v>0</v>
      </c>
      <c r="O17" s="26">
        <v>15218</v>
      </c>
      <c r="P17" s="26">
        <v>24744</v>
      </c>
    </row>
    <row r="18" spans="2:16" ht="15.75" x14ac:dyDescent="0.25">
      <c r="B18" s="54" t="s">
        <v>38</v>
      </c>
      <c r="C18" s="4" t="s">
        <v>39</v>
      </c>
      <c r="D18" s="63">
        <v>313</v>
      </c>
      <c r="E18" s="65">
        <v>1015</v>
      </c>
      <c r="F18" s="65"/>
      <c r="G18" s="65"/>
      <c r="H18" s="65"/>
      <c r="I18" s="65"/>
      <c r="J18" s="65">
        <v>125</v>
      </c>
      <c r="K18" s="65">
        <v>250</v>
      </c>
      <c r="L18" s="37"/>
      <c r="M18" s="38"/>
      <c r="N18" s="38"/>
      <c r="O18" s="26">
        <v>438</v>
      </c>
      <c r="P18" s="26">
        <v>1265</v>
      </c>
    </row>
    <row r="19" spans="2:16" ht="15.75" x14ac:dyDescent="0.25">
      <c r="B19" s="54" t="s">
        <v>40</v>
      </c>
      <c r="C19" s="4" t="s">
        <v>41</v>
      </c>
      <c r="D19" s="63">
        <v>132</v>
      </c>
      <c r="E19" s="65">
        <v>242</v>
      </c>
      <c r="F19" s="65"/>
      <c r="G19" s="65"/>
      <c r="H19" s="65"/>
      <c r="I19" s="65"/>
      <c r="J19" s="65"/>
      <c r="K19" s="65"/>
      <c r="L19" s="37"/>
      <c r="M19" s="38"/>
      <c r="N19" s="38"/>
      <c r="O19" s="26">
        <v>132</v>
      </c>
      <c r="P19" s="26">
        <v>242</v>
      </c>
    </row>
    <row r="20" spans="2:16" ht="15.75" x14ac:dyDescent="0.25">
      <c r="B20" s="54" t="s">
        <v>42</v>
      </c>
      <c r="C20" s="4" t="s">
        <v>43</v>
      </c>
      <c r="D20" s="63">
        <v>7</v>
      </c>
      <c r="E20" s="65">
        <v>15</v>
      </c>
      <c r="F20" s="65"/>
      <c r="G20" s="65"/>
      <c r="H20" s="65"/>
      <c r="I20" s="65"/>
      <c r="J20" s="65"/>
      <c r="K20" s="65"/>
      <c r="L20" s="37"/>
      <c r="M20" s="38"/>
      <c r="N20" s="38"/>
      <c r="O20" s="26">
        <v>7</v>
      </c>
      <c r="P20" s="26">
        <v>15</v>
      </c>
    </row>
    <row r="21" spans="2:16" ht="23.25" customHeight="1" x14ac:dyDescent="0.25">
      <c r="B21" s="54" t="s">
        <v>44</v>
      </c>
      <c r="C21" s="6" t="s">
        <v>45</v>
      </c>
      <c r="D21" s="63">
        <v>1344</v>
      </c>
      <c r="E21" s="65">
        <v>3215</v>
      </c>
      <c r="F21" s="65">
        <v>2</v>
      </c>
      <c r="G21" s="65">
        <v>2</v>
      </c>
      <c r="H21" s="65">
        <v>13</v>
      </c>
      <c r="I21" s="65">
        <v>20</v>
      </c>
      <c r="J21" s="65"/>
      <c r="K21" s="65"/>
      <c r="L21" s="37"/>
      <c r="M21" s="38"/>
      <c r="N21" s="38"/>
      <c r="O21" s="26">
        <v>1359</v>
      </c>
      <c r="P21" s="26">
        <v>3237</v>
      </c>
    </row>
    <row r="22" spans="2:16" ht="15.75" x14ac:dyDescent="0.25">
      <c r="B22" s="54" t="s">
        <v>46</v>
      </c>
      <c r="C22" s="55" t="s">
        <v>47</v>
      </c>
      <c r="D22" s="63">
        <v>151</v>
      </c>
      <c r="E22" s="65">
        <v>1428</v>
      </c>
      <c r="F22" s="65"/>
      <c r="G22" s="65"/>
      <c r="H22" s="65"/>
      <c r="I22" s="65"/>
      <c r="J22" s="65"/>
      <c r="K22" s="65"/>
      <c r="L22" s="39"/>
      <c r="M22" s="38"/>
      <c r="N22" s="38"/>
      <c r="O22" s="26">
        <v>151</v>
      </c>
      <c r="P22" s="26">
        <v>1428</v>
      </c>
    </row>
    <row r="23" spans="2:16" ht="32.25" customHeight="1" x14ac:dyDescent="0.25">
      <c r="B23" s="12" t="s">
        <v>48</v>
      </c>
      <c r="C23" s="56" t="s">
        <v>49</v>
      </c>
      <c r="D23" s="64">
        <v>201</v>
      </c>
      <c r="E23" s="66">
        <v>973</v>
      </c>
      <c r="F23" s="66"/>
      <c r="G23" s="66"/>
      <c r="H23" s="66"/>
      <c r="I23" s="66"/>
      <c r="J23" s="66"/>
      <c r="K23" s="66"/>
      <c r="L23" s="41"/>
      <c r="M23" s="38"/>
      <c r="N23" s="38"/>
      <c r="O23" s="26">
        <v>201</v>
      </c>
      <c r="P23" s="26">
        <v>973</v>
      </c>
    </row>
    <row r="24" spans="2:16" ht="15.75" x14ac:dyDescent="0.25">
      <c r="B24" s="54" t="s">
        <v>50</v>
      </c>
      <c r="C24" s="57" t="s">
        <v>51</v>
      </c>
      <c r="D24" s="64">
        <v>158</v>
      </c>
      <c r="E24" s="66">
        <v>321</v>
      </c>
      <c r="F24" s="66"/>
      <c r="G24" s="66"/>
      <c r="H24" s="66"/>
      <c r="I24" s="66"/>
      <c r="J24" s="66"/>
      <c r="K24" s="66"/>
      <c r="L24" s="41"/>
      <c r="M24" s="38"/>
      <c r="N24" s="38"/>
      <c r="O24" s="26">
        <v>158</v>
      </c>
      <c r="P24" s="26">
        <v>321</v>
      </c>
    </row>
    <row r="25" spans="2:16" ht="15.75" x14ac:dyDescent="0.25">
      <c r="B25" s="54" t="s">
        <v>52</v>
      </c>
      <c r="C25" s="58" t="s">
        <v>53</v>
      </c>
      <c r="D25" s="64">
        <v>224</v>
      </c>
      <c r="E25" s="66">
        <v>447</v>
      </c>
      <c r="F25" s="66"/>
      <c r="G25" s="66"/>
      <c r="H25" s="66"/>
      <c r="I25" s="66"/>
      <c r="J25" s="66"/>
      <c r="K25" s="66"/>
      <c r="L25" s="41"/>
      <c r="M25" s="38"/>
      <c r="N25" s="38"/>
      <c r="O25" s="26">
        <v>224</v>
      </c>
      <c r="P25" s="26">
        <v>447</v>
      </c>
    </row>
    <row r="26" spans="2:16" ht="15.75" x14ac:dyDescent="0.25">
      <c r="B26" s="54" t="s">
        <v>54</v>
      </c>
      <c r="C26" s="58" t="s">
        <v>55</v>
      </c>
      <c r="D26" s="64">
        <v>12434</v>
      </c>
      <c r="E26" s="66">
        <v>16467</v>
      </c>
      <c r="F26" s="66"/>
      <c r="G26" s="66"/>
      <c r="H26" s="66"/>
      <c r="I26" s="66"/>
      <c r="J26" s="66">
        <v>5</v>
      </c>
      <c r="K26" s="66">
        <v>10</v>
      </c>
      <c r="L26" s="41"/>
      <c r="M26" s="38"/>
      <c r="N26" s="38"/>
      <c r="O26" s="26">
        <v>12439</v>
      </c>
      <c r="P26" s="26">
        <v>16477</v>
      </c>
    </row>
    <row r="27" spans="2:16" ht="15.75" x14ac:dyDescent="0.25">
      <c r="B27" s="54" t="s">
        <v>56</v>
      </c>
      <c r="C27" s="9" t="s">
        <v>57</v>
      </c>
      <c r="D27" s="64">
        <v>109</v>
      </c>
      <c r="E27" s="66">
        <v>339</v>
      </c>
      <c r="F27" s="66"/>
      <c r="G27" s="66"/>
      <c r="H27" s="66"/>
      <c r="I27" s="66"/>
      <c r="J27" s="66"/>
      <c r="K27" s="66"/>
      <c r="L27" s="41"/>
      <c r="M27" s="38"/>
      <c r="N27" s="38"/>
      <c r="O27" s="26">
        <v>109</v>
      </c>
      <c r="P27" s="26">
        <v>339</v>
      </c>
    </row>
    <row r="28" spans="2:16" ht="15.75" x14ac:dyDescent="0.25">
      <c r="B28" s="19" t="s">
        <v>58</v>
      </c>
      <c r="C28" s="20" t="s">
        <v>59</v>
      </c>
      <c r="D28" s="24">
        <v>15073</v>
      </c>
      <c r="E28" s="24">
        <v>24462</v>
      </c>
      <c r="F28" s="24">
        <v>2</v>
      </c>
      <c r="G28" s="24">
        <v>2</v>
      </c>
      <c r="H28" s="24">
        <v>13</v>
      </c>
      <c r="I28" s="24">
        <v>20</v>
      </c>
      <c r="J28" s="24">
        <v>130</v>
      </c>
      <c r="K28" s="24">
        <v>260</v>
      </c>
      <c r="L28" s="28"/>
      <c r="M28" s="24">
        <v>0</v>
      </c>
      <c r="N28" s="24">
        <v>0</v>
      </c>
      <c r="O28" s="24">
        <v>15218</v>
      </c>
      <c r="P28" s="24">
        <v>24744</v>
      </c>
    </row>
    <row r="29" spans="2:16" ht="15.75" x14ac:dyDescent="0.25">
      <c r="B29" s="21" t="s">
        <v>60</v>
      </c>
      <c r="C29" s="10" t="s">
        <v>61</v>
      </c>
      <c r="D29" s="23">
        <v>14469</v>
      </c>
      <c r="E29" s="23">
        <v>22086</v>
      </c>
      <c r="F29" s="23">
        <v>2</v>
      </c>
      <c r="G29" s="23">
        <v>2</v>
      </c>
      <c r="H29" s="23">
        <v>13</v>
      </c>
      <c r="I29" s="23">
        <v>20</v>
      </c>
      <c r="J29" s="23">
        <v>130</v>
      </c>
      <c r="K29" s="23">
        <v>260</v>
      </c>
      <c r="L29" s="28">
        <v>0</v>
      </c>
      <c r="M29" s="23">
        <v>0</v>
      </c>
      <c r="N29" s="23">
        <v>0</v>
      </c>
      <c r="O29" s="24">
        <v>14614</v>
      </c>
      <c r="P29" s="24">
        <v>22368</v>
      </c>
    </row>
    <row r="30" spans="2:16" ht="15.75" x14ac:dyDescent="0.25">
      <c r="B30" s="12" t="s">
        <v>62</v>
      </c>
      <c r="C30" s="9" t="s">
        <v>63</v>
      </c>
      <c r="D30" s="33">
        <v>2544</v>
      </c>
      <c r="E30" s="33">
        <v>7434</v>
      </c>
      <c r="F30" s="33">
        <v>2</v>
      </c>
      <c r="G30" s="33">
        <v>2</v>
      </c>
      <c r="H30" s="33"/>
      <c r="I30" s="33"/>
      <c r="J30" s="33">
        <v>130</v>
      </c>
      <c r="K30" s="33">
        <v>260</v>
      </c>
      <c r="L30" s="34"/>
      <c r="M30" s="35"/>
      <c r="N30" s="35"/>
      <c r="O30" s="24">
        <v>2676</v>
      </c>
      <c r="P30" s="24">
        <v>7696</v>
      </c>
    </row>
    <row r="31" spans="2:16" ht="15.75" x14ac:dyDescent="0.25">
      <c r="B31" s="12" t="s">
        <v>64</v>
      </c>
      <c r="C31" s="9" t="s">
        <v>65</v>
      </c>
      <c r="D31" s="33">
        <v>11925</v>
      </c>
      <c r="E31" s="33">
        <v>14652</v>
      </c>
      <c r="F31" s="33"/>
      <c r="G31" s="33"/>
      <c r="H31" s="33">
        <v>13</v>
      </c>
      <c r="I31" s="33">
        <v>20</v>
      </c>
      <c r="J31" s="33"/>
      <c r="K31" s="33"/>
      <c r="L31" s="34"/>
      <c r="M31" s="35"/>
      <c r="N31" s="35"/>
      <c r="O31" s="24">
        <v>11938</v>
      </c>
      <c r="P31" s="24">
        <v>14672</v>
      </c>
    </row>
    <row r="32" spans="2:16" ht="15.75" x14ac:dyDescent="0.25">
      <c r="B32" s="71" t="s">
        <v>66</v>
      </c>
      <c r="C32" s="72" t="s">
        <v>67</v>
      </c>
      <c r="D32" s="59">
        <v>4</v>
      </c>
      <c r="E32" s="59">
        <v>4</v>
      </c>
      <c r="F32" s="59"/>
      <c r="G32" s="59"/>
      <c r="H32" s="59"/>
      <c r="I32" s="59"/>
      <c r="J32" s="59"/>
      <c r="K32" s="59"/>
      <c r="L32" s="59"/>
      <c r="M32" s="60"/>
      <c r="N32" s="60"/>
      <c r="O32" s="23"/>
      <c r="P32" s="23"/>
    </row>
    <row r="33" spans="2:16" ht="15.75" x14ac:dyDescent="0.25">
      <c r="B33" s="21" t="s">
        <v>68</v>
      </c>
      <c r="C33" s="10" t="s">
        <v>69</v>
      </c>
      <c r="D33" s="23">
        <v>600</v>
      </c>
      <c r="E33" s="23">
        <v>2372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8"/>
      <c r="M33" s="23">
        <v>0</v>
      </c>
      <c r="N33" s="23">
        <v>0</v>
      </c>
      <c r="O33" s="24">
        <v>600</v>
      </c>
      <c r="P33" s="24">
        <v>2372</v>
      </c>
    </row>
    <row r="34" spans="2:16" ht="15.75" x14ac:dyDescent="0.25">
      <c r="B34" s="45" t="s">
        <v>70</v>
      </c>
      <c r="C34" s="46" t="s">
        <v>71</v>
      </c>
      <c r="D34" s="44">
        <v>549</v>
      </c>
      <c r="E34" s="44">
        <v>2096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2:16" ht="15.75" x14ac:dyDescent="0.25">
      <c r="B35" s="12" t="s">
        <v>72</v>
      </c>
      <c r="C35" s="9" t="s">
        <v>73</v>
      </c>
      <c r="D35" s="33">
        <v>45</v>
      </c>
      <c r="E35" s="33">
        <v>176</v>
      </c>
      <c r="F35" s="33"/>
      <c r="G35" s="33"/>
      <c r="H35" s="33"/>
      <c r="I35" s="33"/>
      <c r="J35" s="33"/>
      <c r="K35" s="33"/>
      <c r="L35" s="34"/>
      <c r="M35" s="35"/>
      <c r="N35" s="35"/>
      <c r="O35" s="24">
        <v>45</v>
      </c>
      <c r="P35" s="24">
        <v>176</v>
      </c>
    </row>
    <row r="36" spans="2:16" ht="15.75" x14ac:dyDescent="0.25">
      <c r="B36" s="12" t="s">
        <v>74</v>
      </c>
      <c r="C36" s="9" t="s">
        <v>75</v>
      </c>
      <c r="D36" s="33">
        <v>6</v>
      </c>
      <c r="E36" s="33">
        <v>100</v>
      </c>
      <c r="F36" s="33"/>
      <c r="G36" s="33"/>
      <c r="H36" s="33"/>
      <c r="I36" s="33"/>
      <c r="J36" s="33"/>
      <c r="K36" s="33"/>
      <c r="L36" s="34"/>
      <c r="M36" s="35"/>
      <c r="N36" s="35"/>
      <c r="O36" s="24">
        <v>6</v>
      </c>
      <c r="P36" s="24">
        <v>100</v>
      </c>
    </row>
    <row r="37" spans="2:16" ht="36.75" customHeight="1" x14ac:dyDescent="0.25">
      <c r="B37" s="22" t="s">
        <v>76</v>
      </c>
      <c r="C37" s="43" t="s">
        <v>402</v>
      </c>
      <c r="D37" s="27">
        <v>90</v>
      </c>
      <c r="E37" s="27">
        <v>218</v>
      </c>
      <c r="F37" s="27">
        <v>0</v>
      </c>
      <c r="G37" s="27">
        <v>0</v>
      </c>
      <c r="H37" s="27">
        <v>2</v>
      </c>
      <c r="I37" s="27">
        <v>4</v>
      </c>
      <c r="J37" s="27">
        <v>0</v>
      </c>
      <c r="K37" s="27">
        <v>0</v>
      </c>
      <c r="L37" s="30"/>
      <c r="M37" s="27">
        <v>0</v>
      </c>
      <c r="N37" s="27">
        <v>0</v>
      </c>
      <c r="O37" s="31">
        <v>92</v>
      </c>
      <c r="P37" s="32">
        <v>222</v>
      </c>
    </row>
    <row r="38" spans="2:16" ht="15.75" x14ac:dyDescent="0.25">
      <c r="B38" s="7"/>
      <c r="C38" s="4" t="s">
        <v>30</v>
      </c>
      <c r="D38" s="8"/>
      <c r="E38" s="8"/>
      <c r="F38" s="8"/>
      <c r="G38" s="8"/>
      <c r="H38" s="8"/>
      <c r="I38" s="8"/>
      <c r="J38" s="8"/>
      <c r="K38" s="8"/>
      <c r="L38" s="29"/>
      <c r="M38" s="5"/>
      <c r="N38" s="5"/>
      <c r="O38" s="62"/>
      <c r="P38" s="44"/>
    </row>
    <row r="39" spans="2:16" ht="15.75" x14ac:dyDescent="0.25">
      <c r="B39" s="12" t="s">
        <v>77</v>
      </c>
      <c r="C39" s="13" t="s">
        <v>78</v>
      </c>
      <c r="D39" s="40">
        <v>90</v>
      </c>
      <c r="E39" s="40">
        <v>218</v>
      </c>
      <c r="F39" s="40"/>
      <c r="G39" s="40"/>
      <c r="H39" s="40"/>
      <c r="I39" s="40"/>
      <c r="J39" s="40"/>
      <c r="K39" s="40"/>
      <c r="L39" s="41"/>
      <c r="M39" s="38"/>
      <c r="N39" s="38"/>
      <c r="O39" s="42">
        <v>90</v>
      </c>
      <c r="P39" s="27">
        <v>218</v>
      </c>
    </row>
    <row r="40" spans="2:16" ht="15.75" x14ac:dyDescent="0.25">
      <c r="B40" s="12" t="s">
        <v>79</v>
      </c>
      <c r="C40" s="4" t="s">
        <v>80</v>
      </c>
      <c r="D40" s="69"/>
      <c r="E40" s="69"/>
      <c r="F40" s="69"/>
      <c r="G40" s="69"/>
      <c r="H40" s="70">
        <v>2</v>
      </c>
      <c r="I40" s="70">
        <v>4</v>
      </c>
      <c r="J40" s="25"/>
      <c r="K40" s="25"/>
      <c r="L40" s="30"/>
      <c r="M40" s="25"/>
      <c r="N40" s="25"/>
      <c r="O40" s="42">
        <v>2</v>
      </c>
      <c r="P40" s="27">
        <v>4</v>
      </c>
    </row>
    <row r="41" spans="2:16" ht="15.75" x14ac:dyDescent="0.25">
      <c r="B41" s="61" t="s">
        <v>81</v>
      </c>
      <c r="C41" s="48" t="s">
        <v>82</v>
      </c>
      <c r="D41" s="48"/>
      <c r="E41" s="48"/>
      <c r="F41" s="48"/>
      <c r="G41" s="48"/>
      <c r="H41" s="48"/>
      <c r="I41" s="48"/>
      <c r="J41" s="48"/>
      <c r="K41" s="48"/>
      <c r="L41" s="30"/>
      <c r="M41" s="48"/>
      <c r="N41" s="48"/>
      <c r="O41" s="42">
        <v>0</v>
      </c>
      <c r="P41" s="27">
        <v>0</v>
      </c>
    </row>
    <row r="45" spans="2:16" x14ac:dyDescent="0.25">
      <c r="C45" s="304" t="s">
        <v>386</v>
      </c>
    </row>
  </sheetData>
  <mergeCells count="25">
    <mergeCell ref="C1:O1"/>
    <mergeCell ref="G2:L2"/>
    <mergeCell ref="B4:B8"/>
    <mergeCell ref="C4:C8"/>
    <mergeCell ref="D4:E5"/>
    <mergeCell ref="F4:G5"/>
    <mergeCell ref="H4:I5"/>
    <mergeCell ref="J4:L4"/>
    <mergeCell ref="J5:K5"/>
    <mergeCell ref="G6:G8"/>
    <mergeCell ref="H6:H8"/>
    <mergeCell ref="I6:I8"/>
    <mergeCell ref="O3:P3"/>
    <mergeCell ref="M4:N5"/>
    <mergeCell ref="O4:P5"/>
    <mergeCell ref="N6:N8"/>
    <mergeCell ref="O6:O8"/>
    <mergeCell ref="P6:P8"/>
    <mergeCell ref="L5:L8"/>
    <mergeCell ref="K6:K8"/>
    <mergeCell ref="D6:D8"/>
    <mergeCell ref="E6:E8"/>
    <mergeCell ref="F6:F8"/>
    <mergeCell ref="J6:J8"/>
    <mergeCell ref="M6:M8"/>
  </mergeCells>
  <pageMargins left="0.25" right="0.25" top="0.75" bottom="0.75" header="0.3" footer="0.3"/>
  <pageSetup paperSize="9" scale="7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15"/>
  <sheetViews>
    <sheetView tabSelected="1" workbookViewId="0">
      <selection activeCell="B2" sqref="B2:V2"/>
    </sheetView>
  </sheetViews>
  <sheetFormatPr defaultRowHeight="15" x14ac:dyDescent="0.25"/>
  <cols>
    <col min="1" max="1" width="6.5703125" customWidth="1"/>
    <col min="2" max="2" width="22.85546875" customWidth="1"/>
    <col min="4" max="4" width="6.5703125" customWidth="1"/>
    <col min="5" max="5" width="6.28515625" customWidth="1"/>
    <col min="8" max="9" width="6" customWidth="1"/>
    <col min="19" max="19" width="7.28515625" customWidth="1"/>
    <col min="20" max="20" width="7.140625" customWidth="1"/>
    <col min="21" max="21" width="7.28515625" customWidth="1"/>
  </cols>
  <sheetData>
    <row r="2" spans="1:22" ht="24" customHeight="1" x14ac:dyDescent="0.25">
      <c r="A2" s="303"/>
      <c r="B2" s="439" t="s">
        <v>400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</row>
    <row r="3" spans="1:22" ht="28.5" customHeight="1" x14ac:dyDescent="0.25">
      <c r="A3" s="303"/>
      <c r="B3" s="440" t="s">
        <v>366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</row>
    <row r="4" spans="1:22" x14ac:dyDescent="0.25">
      <c r="A4" s="303"/>
      <c r="B4" s="303"/>
      <c r="C4" s="303"/>
      <c r="D4" s="303"/>
      <c r="E4" s="303"/>
      <c r="F4" s="307"/>
      <c r="G4" s="308"/>
      <c r="H4" s="308"/>
      <c r="I4" s="308"/>
      <c r="J4" s="308"/>
      <c r="K4" s="308"/>
      <c r="L4" s="308"/>
      <c r="M4" s="308"/>
      <c r="N4" s="303"/>
      <c r="O4" s="303"/>
      <c r="P4" s="303"/>
      <c r="Q4" s="303"/>
      <c r="R4" s="303"/>
      <c r="S4" s="306" t="s">
        <v>367</v>
      </c>
      <c r="T4" s="303"/>
      <c r="U4" s="303"/>
      <c r="V4" s="303"/>
    </row>
    <row r="5" spans="1:22" ht="30.75" customHeight="1" x14ac:dyDescent="0.25">
      <c r="A5" s="372" t="s">
        <v>330</v>
      </c>
      <c r="B5" s="435" t="s">
        <v>354</v>
      </c>
      <c r="C5" s="435" t="s">
        <v>368</v>
      </c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</row>
    <row r="6" spans="1:22" ht="26.25" customHeight="1" x14ac:dyDescent="0.25">
      <c r="A6" s="373"/>
      <c r="B6" s="435"/>
      <c r="C6" s="435" t="s">
        <v>369</v>
      </c>
      <c r="D6" s="435"/>
      <c r="E6" s="435"/>
      <c r="F6" s="435"/>
      <c r="G6" s="435" t="s">
        <v>370</v>
      </c>
      <c r="H6" s="435"/>
      <c r="I6" s="435"/>
      <c r="J6" s="435"/>
      <c r="K6" s="441" t="s">
        <v>371</v>
      </c>
      <c r="L6" s="442"/>
      <c r="M6" s="442"/>
      <c r="N6" s="442"/>
      <c r="O6" s="442"/>
      <c r="P6" s="442"/>
      <c r="Q6" s="442"/>
      <c r="R6" s="443"/>
      <c r="S6" s="437" t="s">
        <v>372</v>
      </c>
      <c r="T6" s="437"/>
      <c r="U6" s="437"/>
      <c r="V6" s="437"/>
    </row>
    <row r="7" spans="1:22" ht="31.5" customHeight="1" x14ac:dyDescent="0.25">
      <c r="A7" s="373"/>
      <c r="B7" s="435"/>
      <c r="C7" s="444" t="s">
        <v>373</v>
      </c>
      <c r="D7" s="444" t="s">
        <v>374</v>
      </c>
      <c r="E7" s="444" t="s">
        <v>375</v>
      </c>
      <c r="F7" s="435" t="s">
        <v>376</v>
      </c>
      <c r="G7" s="444" t="s">
        <v>373</v>
      </c>
      <c r="H7" s="444" t="s">
        <v>374</v>
      </c>
      <c r="I7" s="444" t="s">
        <v>375</v>
      </c>
      <c r="J7" s="435" t="s">
        <v>376</v>
      </c>
      <c r="K7" s="438" t="s">
        <v>373</v>
      </c>
      <c r="L7" s="438"/>
      <c r="M7" s="438" t="s">
        <v>374</v>
      </c>
      <c r="N7" s="438"/>
      <c r="O7" s="438" t="s">
        <v>375</v>
      </c>
      <c r="P7" s="438"/>
      <c r="Q7" s="438" t="s">
        <v>377</v>
      </c>
      <c r="R7" s="438"/>
      <c r="S7" s="436" t="s">
        <v>373</v>
      </c>
      <c r="T7" s="436" t="s">
        <v>374</v>
      </c>
      <c r="U7" s="436" t="s">
        <v>375</v>
      </c>
      <c r="V7" s="437" t="s">
        <v>376</v>
      </c>
    </row>
    <row r="8" spans="1:22" ht="58.5" customHeight="1" x14ac:dyDescent="0.25">
      <c r="A8" s="373"/>
      <c r="B8" s="435"/>
      <c r="C8" s="444"/>
      <c r="D8" s="444"/>
      <c r="E8" s="444"/>
      <c r="F8" s="435"/>
      <c r="G8" s="444"/>
      <c r="H8" s="444"/>
      <c r="I8" s="444"/>
      <c r="J8" s="435"/>
      <c r="K8" s="313" t="s">
        <v>5</v>
      </c>
      <c r="L8" s="313" t="s">
        <v>4</v>
      </c>
      <c r="M8" s="313" t="s">
        <v>5</v>
      </c>
      <c r="N8" s="313" t="s">
        <v>4</v>
      </c>
      <c r="O8" s="313" t="s">
        <v>5</v>
      </c>
      <c r="P8" s="313" t="s">
        <v>4</v>
      </c>
      <c r="Q8" s="313" t="s">
        <v>5</v>
      </c>
      <c r="R8" s="313" t="s">
        <v>4</v>
      </c>
      <c r="S8" s="436"/>
      <c r="T8" s="436"/>
      <c r="U8" s="436"/>
      <c r="V8" s="437"/>
    </row>
    <row r="9" spans="1:22" x14ac:dyDescent="0.25">
      <c r="A9" s="374"/>
      <c r="B9" s="309">
        <v>1</v>
      </c>
      <c r="C9" s="309">
        <v>2</v>
      </c>
      <c r="D9" s="309">
        <v>3</v>
      </c>
      <c r="E9" s="309">
        <v>4</v>
      </c>
      <c r="F9" s="309">
        <v>5</v>
      </c>
      <c r="G9" s="309">
        <v>6</v>
      </c>
      <c r="H9" s="309">
        <v>7</v>
      </c>
      <c r="I9" s="309">
        <v>8</v>
      </c>
      <c r="J9" s="309">
        <v>9</v>
      </c>
      <c r="K9" s="310">
        <v>10</v>
      </c>
      <c r="L9" s="310">
        <v>11</v>
      </c>
      <c r="M9" s="310">
        <v>12</v>
      </c>
      <c r="N9" s="310">
        <v>13</v>
      </c>
      <c r="O9" s="310">
        <v>14</v>
      </c>
      <c r="P9" s="310">
        <v>15</v>
      </c>
      <c r="Q9" s="310">
        <v>16</v>
      </c>
      <c r="R9" s="310">
        <v>17</v>
      </c>
      <c r="S9" s="311">
        <v>18</v>
      </c>
      <c r="T9" s="311">
        <v>19</v>
      </c>
      <c r="U9" s="311">
        <v>20</v>
      </c>
      <c r="V9" s="311">
        <v>21</v>
      </c>
    </row>
    <row r="10" spans="1:22" ht="35.25" customHeight="1" x14ac:dyDescent="0.25">
      <c r="A10" s="316">
        <v>1</v>
      </c>
      <c r="B10" s="317" t="s">
        <v>389</v>
      </c>
      <c r="C10" s="319">
        <v>8</v>
      </c>
      <c r="D10" s="314"/>
      <c r="E10" s="314"/>
      <c r="F10" s="319">
        <v>5.9450000000000003</v>
      </c>
      <c r="G10" s="319">
        <v>8</v>
      </c>
      <c r="H10" s="314"/>
      <c r="I10" s="314"/>
      <c r="J10" s="319">
        <v>6.1</v>
      </c>
      <c r="K10" s="315">
        <v>4</v>
      </c>
      <c r="L10" s="315">
        <v>0</v>
      </c>
      <c r="M10" s="315"/>
      <c r="N10" s="315"/>
      <c r="O10" s="315"/>
      <c r="P10" s="315"/>
      <c r="Q10" s="314">
        <v>2.5</v>
      </c>
      <c r="R10" s="314">
        <v>0</v>
      </c>
      <c r="S10" s="312">
        <v>0</v>
      </c>
      <c r="T10" s="305"/>
      <c r="U10" s="305"/>
      <c r="V10" s="312">
        <v>0</v>
      </c>
    </row>
    <row r="11" spans="1:22" ht="37.5" customHeight="1" x14ac:dyDescent="0.25">
      <c r="A11" s="305"/>
      <c r="B11" s="318" t="s">
        <v>8</v>
      </c>
      <c r="C11" s="320"/>
      <c r="D11" s="320">
        <v>0</v>
      </c>
      <c r="E11" s="320">
        <v>0</v>
      </c>
      <c r="F11" s="320"/>
      <c r="G11" s="320"/>
      <c r="H11" s="320">
        <v>0</v>
      </c>
      <c r="I11" s="320">
        <v>0</v>
      </c>
      <c r="J11" s="320"/>
      <c r="K11" s="320"/>
      <c r="L11" s="320"/>
      <c r="M11" s="320">
        <v>0</v>
      </c>
      <c r="N11" s="320">
        <v>0</v>
      </c>
      <c r="O11" s="320">
        <v>0</v>
      </c>
      <c r="P11" s="320">
        <v>0</v>
      </c>
      <c r="Q11" s="320"/>
      <c r="R11" s="320"/>
      <c r="S11" s="320">
        <v>0</v>
      </c>
      <c r="T11" s="320">
        <v>0</v>
      </c>
      <c r="U11" s="320">
        <v>0</v>
      </c>
      <c r="V11" s="320">
        <v>0</v>
      </c>
    </row>
    <row r="15" spans="1:22" ht="34.5" customHeight="1" x14ac:dyDescent="0.25">
      <c r="B15" s="363" t="s">
        <v>388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</row>
  </sheetData>
  <mergeCells count="26">
    <mergeCell ref="A5:A9"/>
    <mergeCell ref="B2:V2"/>
    <mergeCell ref="B3:V3"/>
    <mergeCell ref="B5:B8"/>
    <mergeCell ref="C5:V5"/>
    <mergeCell ref="C6:F6"/>
    <mergeCell ref="G6:J6"/>
    <mergeCell ref="K6:R6"/>
    <mergeCell ref="S6:V6"/>
    <mergeCell ref="C7:C8"/>
    <mergeCell ref="D7:D8"/>
    <mergeCell ref="E7:E8"/>
    <mergeCell ref="F7:F8"/>
    <mergeCell ref="G7:G8"/>
    <mergeCell ref="H7:H8"/>
    <mergeCell ref="I7:I8"/>
    <mergeCell ref="B15:P15"/>
    <mergeCell ref="J7:J8"/>
    <mergeCell ref="U7:U8"/>
    <mergeCell ref="V7:V8"/>
    <mergeCell ref="K7:L7"/>
    <mergeCell ref="M7:N7"/>
    <mergeCell ref="O7:P7"/>
    <mergeCell ref="Q7:R7"/>
    <mergeCell ref="S7:S8"/>
    <mergeCell ref="T7:T8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"/>
  <sheetViews>
    <sheetView workbookViewId="0">
      <selection activeCell="B1" sqref="B1:S1"/>
    </sheetView>
  </sheetViews>
  <sheetFormatPr defaultRowHeight="15" x14ac:dyDescent="0.25"/>
  <cols>
    <col min="1" max="1" width="9.140625" style="73"/>
    <col min="2" max="2" width="7.42578125" customWidth="1"/>
    <col min="3" max="3" width="23.28515625" customWidth="1"/>
    <col min="11" max="11" width="10.140625" bestFit="1" customWidth="1"/>
  </cols>
  <sheetData>
    <row r="1" spans="2:20" ht="39" customHeight="1" x14ac:dyDescent="0.25">
      <c r="B1" s="332" t="s">
        <v>404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73"/>
    </row>
    <row r="2" spans="2:20" ht="18.75" x14ac:dyDescent="0.25">
      <c r="B2" s="90"/>
      <c r="C2" s="90"/>
      <c r="D2" s="90"/>
      <c r="E2" s="342" t="s">
        <v>392</v>
      </c>
      <c r="F2" s="342"/>
      <c r="G2" s="342"/>
      <c r="H2" s="342"/>
      <c r="I2" s="342"/>
      <c r="J2" s="342"/>
      <c r="K2" s="77"/>
      <c r="L2" s="90"/>
      <c r="M2" s="90"/>
      <c r="N2" s="90"/>
      <c r="O2" s="90"/>
      <c r="P2" s="90"/>
      <c r="Q2" s="90"/>
      <c r="R2" s="90"/>
      <c r="S2" s="90"/>
      <c r="T2" s="73"/>
    </row>
    <row r="3" spans="2:20" ht="15.75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82" t="s">
        <v>83</v>
      </c>
    </row>
    <row r="4" spans="2:20" ht="15.75" x14ac:dyDescent="0.25">
      <c r="B4" s="337" t="s">
        <v>84</v>
      </c>
      <c r="C4" s="343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</row>
    <row r="5" spans="2:20" ht="15.75" x14ac:dyDescent="0.25">
      <c r="B5" s="337"/>
      <c r="C5" s="343"/>
      <c r="D5" s="345" t="s">
        <v>85</v>
      </c>
      <c r="E5" s="345"/>
      <c r="F5" s="345"/>
      <c r="G5" s="345"/>
      <c r="H5" s="345"/>
      <c r="I5" s="91"/>
      <c r="J5" s="359" t="s">
        <v>86</v>
      </c>
      <c r="K5" s="359"/>
      <c r="L5" s="359"/>
      <c r="M5" s="359"/>
      <c r="N5" s="359"/>
      <c r="O5" s="359"/>
      <c r="P5" s="359"/>
      <c r="Q5" s="359"/>
      <c r="R5" s="359"/>
      <c r="S5" s="359"/>
      <c r="T5" s="359" t="s">
        <v>8</v>
      </c>
    </row>
    <row r="6" spans="2:20" ht="15.75" x14ac:dyDescent="0.25">
      <c r="B6" s="337"/>
      <c r="C6" s="343"/>
      <c r="D6" s="357" t="s">
        <v>87</v>
      </c>
      <c r="E6" s="357" t="s">
        <v>88</v>
      </c>
      <c r="F6" s="358" t="s">
        <v>89</v>
      </c>
      <c r="G6" s="358" t="s">
        <v>90</v>
      </c>
      <c r="H6" s="357" t="s">
        <v>91</v>
      </c>
      <c r="I6" s="360" t="s">
        <v>8</v>
      </c>
      <c r="J6" s="346" t="s">
        <v>92</v>
      </c>
      <c r="K6" s="347"/>
      <c r="L6" s="348" t="s">
        <v>93</v>
      </c>
      <c r="M6" s="349"/>
      <c r="N6" s="350" t="s">
        <v>30</v>
      </c>
      <c r="O6" s="351"/>
      <c r="P6" s="351"/>
      <c r="Q6" s="352"/>
      <c r="R6" s="353" t="s">
        <v>94</v>
      </c>
      <c r="S6" s="355" t="s">
        <v>95</v>
      </c>
      <c r="T6" s="359"/>
    </row>
    <row r="7" spans="2:20" ht="87.75" customHeight="1" x14ac:dyDescent="0.25">
      <c r="B7" s="337"/>
      <c r="C7" s="343"/>
      <c r="D7" s="357"/>
      <c r="E7" s="357"/>
      <c r="F7" s="358"/>
      <c r="G7" s="358"/>
      <c r="H7" s="357"/>
      <c r="I7" s="361"/>
      <c r="J7" s="94" t="s">
        <v>96</v>
      </c>
      <c r="K7" s="94" t="s">
        <v>97</v>
      </c>
      <c r="L7" s="91" t="s">
        <v>98</v>
      </c>
      <c r="M7" s="91" t="s">
        <v>99</v>
      </c>
      <c r="N7" s="91" t="s">
        <v>100</v>
      </c>
      <c r="O7" s="91" t="s">
        <v>101</v>
      </c>
      <c r="P7" s="91" t="s">
        <v>102</v>
      </c>
      <c r="Q7" s="91" t="s">
        <v>103</v>
      </c>
      <c r="R7" s="354"/>
      <c r="S7" s="356"/>
      <c r="T7" s="359"/>
    </row>
    <row r="8" spans="2:20" ht="15.75" x14ac:dyDescent="0.25">
      <c r="B8" s="83" t="s">
        <v>104</v>
      </c>
      <c r="C8" s="83" t="s">
        <v>15</v>
      </c>
      <c r="D8" s="83" t="s">
        <v>16</v>
      </c>
      <c r="E8" s="83" t="s">
        <v>17</v>
      </c>
      <c r="F8" s="83" t="s">
        <v>18</v>
      </c>
      <c r="G8" s="83" t="s">
        <v>19</v>
      </c>
      <c r="H8" s="83" t="s">
        <v>20</v>
      </c>
      <c r="I8" s="83" t="s">
        <v>21</v>
      </c>
      <c r="J8" s="83" t="s">
        <v>22</v>
      </c>
      <c r="K8" s="83" t="s">
        <v>23</v>
      </c>
      <c r="L8" s="79" t="s">
        <v>24</v>
      </c>
      <c r="M8" s="79" t="s">
        <v>105</v>
      </c>
      <c r="N8" s="79" t="s">
        <v>106</v>
      </c>
      <c r="O8" s="79" t="s">
        <v>25</v>
      </c>
      <c r="P8" s="79" t="s">
        <v>26</v>
      </c>
      <c r="Q8" s="79" t="s">
        <v>27</v>
      </c>
      <c r="R8" s="79" t="s">
        <v>28</v>
      </c>
      <c r="S8" s="79" t="s">
        <v>107</v>
      </c>
      <c r="T8" s="79" t="s">
        <v>108</v>
      </c>
    </row>
    <row r="9" spans="2:20" ht="15.75" x14ac:dyDescent="0.25">
      <c r="B9" s="85">
        <v>1</v>
      </c>
      <c r="C9" s="86" t="s">
        <v>109</v>
      </c>
      <c r="D9" s="87">
        <f>D14+D16</f>
        <v>2152</v>
      </c>
      <c r="E9" s="87">
        <f t="shared" ref="E9:H9" si="0">E14+E16</f>
        <v>2310</v>
      </c>
      <c r="F9" s="87">
        <f t="shared" si="0"/>
        <v>2382</v>
      </c>
      <c r="G9" s="87">
        <f t="shared" si="0"/>
        <v>1806</v>
      </c>
      <c r="H9" s="87">
        <f t="shared" si="0"/>
        <v>943</v>
      </c>
      <c r="I9" s="87">
        <f>I14+I16</f>
        <v>9593</v>
      </c>
      <c r="J9" s="87">
        <f>J14+J16</f>
        <v>3137</v>
      </c>
      <c r="K9" s="87">
        <f t="shared" ref="K9:S9" si="1">K14+K16</f>
        <v>3118</v>
      </c>
      <c r="L9" s="87">
        <f t="shared" si="1"/>
        <v>1911</v>
      </c>
      <c r="M9" s="87">
        <f t="shared" si="1"/>
        <v>53</v>
      </c>
      <c r="N9" s="87">
        <f t="shared" si="1"/>
        <v>0</v>
      </c>
      <c r="O9" s="87">
        <f t="shared" si="1"/>
        <v>0</v>
      </c>
      <c r="P9" s="87">
        <f>P14+P16</f>
        <v>0</v>
      </c>
      <c r="Q9" s="87">
        <f t="shared" si="1"/>
        <v>0</v>
      </c>
      <c r="R9" s="87">
        <f t="shared" si="1"/>
        <v>1219</v>
      </c>
      <c r="S9" s="87">
        <f t="shared" si="1"/>
        <v>155</v>
      </c>
      <c r="T9" s="87">
        <f>T14+T16</f>
        <v>9593</v>
      </c>
    </row>
    <row r="10" spans="2:20" ht="15.75" x14ac:dyDescent="0.25">
      <c r="B10" s="80"/>
      <c r="C10" s="81" t="s">
        <v>30</v>
      </c>
      <c r="D10" s="75"/>
      <c r="E10" s="75"/>
      <c r="F10" s="75"/>
      <c r="G10" s="75"/>
      <c r="H10" s="75"/>
      <c r="I10" s="87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87"/>
    </row>
    <row r="11" spans="2:20" ht="15.75" x14ac:dyDescent="0.25">
      <c r="B11" s="84" t="s">
        <v>110</v>
      </c>
      <c r="C11" s="81" t="s">
        <v>111</v>
      </c>
      <c r="D11" s="75">
        <f>D12+D13</f>
        <v>2152</v>
      </c>
      <c r="E11" s="75">
        <f t="shared" ref="E11:H11" si="2">E12+E13</f>
        <v>2310</v>
      </c>
      <c r="F11" s="75">
        <f t="shared" si="2"/>
        <v>2382</v>
      </c>
      <c r="G11" s="75">
        <f t="shared" si="2"/>
        <v>1806</v>
      </c>
      <c r="H11" s="75">
        <f t="shared" si="2"/>
        <v>943</v>
      </c>
      <c r="I11" s="87">
        <f>I12+I13</f>
        <v>9593</v>
      </c>
      <c r="J11" s="75">
        <f>J12+J13</f>
        <v>3176</v>
      </c>
      <c r="K11" s="75">
        <f>K12+K13</f>
        <v>3008</v>
      </c>
      <c r="L11" s="75">
        <f>L12+L13</f>
        <v>1937</v>
      </c>
      <c r="M11" s="75">
        <f>M12+M13</f>
        <v>60</v>
      </c>
      <c r="N11" s="75">
        <v>0</v>
      </c>
      <c r="O11" s="75">
        <v>0</v>
      </c>
      <c r="P11" s="75">
        <v>0</v>
      </c>
      <c r="Q11" s="75">
        <v>0</v>
      </c>
      <c r="R11" s="75">
        <f>R12+R13</f>
        <v>1268</v>
      </c>
      <c r="S11" s="75">
        <f>S12+S13</f>
        <v>144</v>
      </c>
      <c r="T11" s="87">
        <f>J11+K11+L11+M11+N11+O11+P11+Q11+R11+S11</f>
        <v>9593</v>
      </c>
    </row>
    <row r="12" spans="2:20" ht="15.75" x14ac:dyDescent="0.25">
      <c r="B12" s="84" t="s">
        <v>112</v>
      </c>
      <c r="C12" s="81" t="s">
        <v>113</v>
      </c>
      <c r="D12" s="89">
        <v>923</v>
      </c>
      <c r="E12" s="89">
        <v>1137</v>
      </c>
      <c r="F12" s="89">
        <v>1141</v>
      </c>
      <c r="G12" s="89">
        <v>792</v>
      </c>
      <c r="H12" s="89">
        <v>395</v>
      </c>
      <c r="I12" s="87">
        <f t="shared" ref="I12:I16" si="3">H12+G12+F12+E12+D12</f>
        <v>4388</v>
      </c>
      <c r="J12" s="89">
        <v>1397</v>
      </c>
      <c r="K12" s="89">
        <v>1491</v>
      </c>
      <c r="L12" s="89">
        <v>810</v>
      </c>
      <c r="M12" s="89">
        <v>30</v>
      </c>
      <c r="N12" s="89"/>
      <c r="O12" s="89"/>
      <c r="P12" s="89"/>
      <c r="Q12" s="89"/>
      <c r="R12" s="89">
        <v>587</v>
      </c>
      <c r="S12" s="89">
        <v>73</v>
      </c>
      <c r="T12" s="87">
        <f t="shared" ref="T12:T14" si="4">J12+K12+L12+M12+N12+O12+P12+Q12+R12+S12</f>
        <v>4388</v>
      </c>
    </row>
    <row r="13" spans="2:20" ht="15.75" x14ac:dyDescent="0.25">
      <c r="B13" s="84" t="s">
        <v>114</v>
      </c>
      <c r="C13" s="81" t="s">
        <v>115</v>
      </c>
      <c r="D13" s="89">
        <v>1229</v>
      </c>
      <c r="E13" s="89">
        <v>1173</v>
      </c>
      <c r="F13" s="89">
        <v>1241</v>
      </c>
      <c r="G13" s="89">
        <v>1014</v>
      </c>
      <c r="H13" s="89">
        <v>548</v>
      </c>
      <c r="I13" s="87">
        <f t="shared" si="3"/>
        <v>5205</v>
      </c>
      <c r="J13" s="89">
        <v>1779</v>
      </c>
      <c r="K13" s="89">
        <v>1517</v>
      </c>
      <c r="L13" s="89">
        <v>1127</v>
      </c>
      <c r="M13" s="89">
        <v>30</v>
      </c>
      <c r="N13" s="89"/>
      <c r="O13" s="89"/>
      <c r="P13" s="89"/>
      <c r="Q13" s="89"/>
      <c r="R13" s="89">
        <v>681</v>
      </c>
      <c r="S13" s="89">
        <v>71</v>
      </c>
      <c r="T13" s="87">
        <f t="shared" si="4"/>
        <v>5205</v>
      </c>
    </row>
    <row r="14" spans="2:20" ht="30" x14ac:dyDescent="0.25">
      <c r="B14" s="78" t="s">
        <v>116</v>
      </c>
      <c r="C14" s="74" t="s">
        <v>117</v>
      </c>
      <c r="D14" s="89">
        <v>2099</v>
      </c>
      <c r="E14" s="89">
        <v>2268</v>
      </c>
      <c r="F14" s="89">
        <v>2352</v>
      </c>
      <c r="G14" s="89">
        <v>1779</v>
      </c>
      <c r="H14" s="89">
        <v>929</v>
      </c>
      <c r="I14" s="87">
        <f t="shared" si="3"/>
        <v>9427</v>
      </c>
      <c r="J14" s="89">
        <v>3097</v>
      </c>
      <c r="K14" s="89">
        <v>3087</v>
      </c>
      <c r="L14" s="89">
        <v>1884</v>
      </c>
      <c r="M14" s="89">
        <v>39</v>
      </c>
      <c r="N14" s="89"/>
      <c r="O14" s="89"/>
      <c r="P14" s="89"/>
      <c r="Q14" s="89"/>
      <c r="R14" s="89">
        <v>1172</v>
      </c>
      <c r="S14" s="89">
        <v>148</v>
      </c>
      <c r="T14" s="87">
        <f t="shared" si="4"/>
        <v>9427</v>
      </c>
    </row>
    <row r="15" spans="2:20" ht="30" x14ac:dyDescent="0.25">
      <c r="B15" s="78" t="s">
        <v>118</v>
      </c>
      <c r="C15" s="74" t="s">
        <v>119</v>
      </c>
      <c r="D15" s="89"/>
      <c r="E15" s="89"/>
      <c r="F15" s="89"/>
      <c r="G15" s="89"/>
      <c r="H15" s="89"/>
      <c r="I15" s="87">
        <f t="shared" si="3"/>
        <v>0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7">
        <f t="shared" ref="T15" si="5">S15+R15+Q15+P15+O15+N15+M15+L15+K15+J15</f>
        <v>0</v>
      </c>
    </row>
    <row r="16" spans="2:20" ht="24" customHeight="1" x14ac:dyDescent="0.25">
      <c r="B16" s="92" t="s">
        <v>120</v>
      </c>
      <c r="C16" s="93" t="s">
        <v>121</v>
      </c>
      <c r="D16" s="75">
        <v>53</v>
      </c>
      <c r="E16" s="75">
        <v>42</v>
      </c>
      <c r="F16" s="75">
        <v>30</v>
      </c>
      <c r="G16" s="75">
        <v>27</v>
      </c>
      <c r="H16" s="75">
        <v>14</v>
      </c>
      <c r="I16" s="87">
        <f t="shared" si="3"/>
        <v>166</v>
      </c>
      <c r="J16" s="75">
        <v>40</v>
      </c>
      <c r="K16" s="75">
        <v>31</v>
      </c>
      <c r="L16" s="75">
        <v>27</v>
      </c>
      <c r="M16" s="75">
        <v>14</v>
      </c>
      <c r="N16" s="75"/>
      <c r="O16" s="75"/>
      <c r="P16" s="75"/>
      <c r="Q16" s="75"/>
      <c r="R16" s="75">
        <v>47</v>
      </c>
      <c r="S16" s="75">
        <v>7</v>
      </c>
      <c r="T16" s="87">
        <f>S16+R16+Q16+P16+O16+N16+M16+L16+K16+J16</f>
        <v>166</v>
      </c>
    </row>
    <row r="17" spans="2:20" ht="43.5" customHeight="1" x14ac:dyDescent="0.25">
      <c r="B17" s="85">
        <v>2</v>
      </c>
      <c r="C17" s="88" t="s">
        <v>393</v>
      </c>
      <c r="D17" s="87">
        <f>D19+D21+D22</f>
        <v>167</v>
      </c>
      <c r="E17" s="87">
        <f>E19+E21+E22</f>
        <v>164</v>
      </c>
      <c r="F17" s="87">
        <f>F19+F21+F22</f>
        <v>111</v>
      </c>
      <c r="G17" s="87">
        <f>G19+G21</f>
        <v>64</v>
      </c>
      <c r="H17" s="87">
        <f>H19+H21</f>
        <v>55</v>
      </c>
      <c r="I17" s="87">
        <f>I19+I20+I21+I22</f>
        <v>578</v>
      </c>
      <c r="J17" s="87">
        <f>J19+J21+J22</f>
        <v>134</v>
      </c>
      <c r="K17" s="87">
        <f t="shared" ref="K17:S17" si="6">K19+K21+K22</f>
        <v>133</v>
      </c>
      <c r="L17" s="87">
        <f t="shared" si="6"/>
        <v>107</v>
      </c>
      <c r="M17" s="87">
        <f t="shared" si="6"/>
        <v>26</v>
      </c>
      <c r="N17" s="87">
        <f t="shared" si="6"/>
        <v>0</v>
      </c>
      <c r="O17" s="87">
        <f t="shared" si="6"/>
        <v>0</v>
      </c>
      <c r="P17" s="87">
        <f t="shared" si="6"/>
        <v>0</v>
      </c>
      <c r="Q17" s="87">
        <f t="shared" si="6"/>
        <v>0</v>
      </c>
      <c r="R17" s="87">
        <f t="shared" si="6"/>
        <v>98</v>
      </c>
      <c r="S17" s="87">
        <f t="shared" si="6"/>
        <v>80</v>
      </c>
      <c r="T17" s="87">
        <f>T19+T20+T21+T22</f>
        <v>578</v>
      </c>
    </row>
    <row r="18" spans="2:20" ht="15.75" x14ac:dyDescent="0.25">
      <c r="B18" s="76"/>
      <c r="C18" s="74" t="s">
        <v>30</v>
      </c>
      <c r="D18" s="87"/>
      <c r="E18" s="75"/>
      <c r="F18" s="75"/>
      <c r="G18" s="75"/>
      <c r="H18" s="75"/>
      <c r="I18" s="87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87"/>
    </row>
    <row r="19" spans="2:20" ht="45" x14ac:dyDescent="0.25">
      <c r="B19" s="78" t="s">
        <v>38</v>
      </c>
      <c r="C19" s="74" t="s">
        <v>394</v>
      </c>
      <c r="D19" s="89">
        <v>142</v>
      </c>
      <c r="E19" s="89">
        <v>132</v>
      </c>
      <c r="F19" s="89">
        <v>93</v>
      </c>
      <c r="G19" s="89">
        <v>47</v>
      </c>
      <c r="H19" s="89">
        <v>45</v>
      </c>
      <c r="I19" s="87">
        <f>H19+G19+F19+E19+D19</f>
        <v>459</v>
      </c>
      <c r="J19" s="89">
        <v>102</v>
      </c>
      <c r="K19" s="89">
        <v>104</v>
      </c>
      <c r="L19" s="89">
        <v>95</v>
      </c>
      <c r="M19" s="89">
        <v>21</v>
      </c>
      <c r="N19" s="89"/>
      <c r="O19" s="89"/>
      <c r="P19" s="89"/>
      <c r="Q19" s="89"/>
      <c r="R19" s="89">
        <v>75</v>
      </c>
      <c r="S19" s="89">
        <v>62</v>
      </c>
      <c r="T19" s="87">
        <f>J19+K19+L19+M19+R19+S19</f>
        <v>459</v>
      </c>
    </row>
    <row r="20" spans="2:20" ht="45" x14ac:dyDescent="0.25">
      <c r="B20" s="78" t="s">
        <v>40</v>
      </c>
      <c r="C20" s="74" t="s">
        <v>395</v>
      </c>
      <c r="D20" s="75"/>
      <c r="E20" s="75"/>
      <c r="F20" s="75"/>
      <c r="G20" s="75"/>
      <c r="H20" s="75"/>
      <c r="I20" s="87">
        <v>0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87">
        <v>0</v>
      </c>
    </row>
    <row r="21" spans="2:20" ht="15.75" customHeight="1" x14ac:dyDescent="0.25">
      <c r="B21" s="92" t="s">
        <v>42</v>
      </c>
      <c r="C21" s="93" t="s">
        <v>121</v>
      </c>
      <c r="D21" s="75">
        <v>25</v>
      </c>
      <c r="E21" s="75">
        <v>32</v>
      </c>
      <c r="F21" s="75">
        <v>18</v>
      </c>
      <c r="G21" s="75">
        <v>17</v>
      </c>
      <c r="H21" s="75">
        <v>10</v>
      </c>
      <c r="I21" s="87">
        <f>H21+G21+F21+E21+D21</f>
        <v>102</v>
      </c>
      <c r="J21" s="75">
        <v>32</v>
      </c>
      <c r="K21" s="75">
        <v>25</v>
      </c>
      <c r="L21" s="75">
        <v>10</v>
      </c>
      <c r="M21" s="75">
        <v>5</v>
      </c>
      <c r="N21" s="75"/>
      <c r="O21" s="75"/>
      <c r="P21" s="75"/>
      <c r="Q21" s="75"/>
      <c r="R21" s="75">
        <v>23</v>
      </c>
      <c r="S21" s="75">
        <v>7</v>
      </c>
      <c r="T21" s="87">
        <f>S21+R21+M21+L21+K21+J21</f>
        <v>102</v>
      </c>
    </row>
    <row r="22" spans="2:20" ht="65.25" customHeight="1" x14ac:dyDescent="0.25">
      <c r="B22" s="78" t="s">
        <v>44</v>
      </c>
      <c r="C22" s="74" t="s">
        <v>396</v>
      </c>
      <c r="D22" s="75"/>
      <c r="E22" s="75"/>
      <c r="F22" s="75"/>
      <c r="G22" s="75">
        <v>17</v>
      </c>
      <c r="H22" s="75"/>
      <c r="I22" s="87">
        <f>H22+G22+F22+E22+D22</f>
        <v>17</v>
      </c>
      <c r="J22" s="75"/>
      <c r="K22" s="75">
        <v>4</v>
      </c>
      <c r="L22" s="75">
        <v>2</v>
      </c>
      <c r="M22" s="75"/>
      <c r="N22" s="75"/>
      <c r="O22" s="75"/>
      <c r="P22" s="75"/>
      <c r="Q22" s="75"/>
      <c r="R22" s="75"/>
      <c r="S22" s="75">
        <v>11</v>
      </c>
      <c r="T22" s="87">
        <f>S22+R22+Q22+P22+O22+N22+M22+L22+K22+J22</f>
        <v>17</v>
      </c>
    </row>
    <row r="25" spans="2:20" x14ac:dyDescent="0.25">
      <c r="C25" s="304" t="s">
        <v>385</v>
      </c>
    </row>
  </sheetData>
  <mergeCells count="19">
    <mergeCell ref="T5:T7"/>
    <mergeCell ref="H6:H7"/>
    <mergeCell ref="I6:I7"/>
    <mergeCell ref="B1:S1"/>
    <mergeCell ref="E2:J2"/>
    <mergeCell ref="B4:B7"/>
    <mergeCell ref="C4:C7"/>
    <mergeCell ref="D4:T4"/>
    <mergeCell ref="D5:H5"/>
    <mergeCell ref="J6:K6"/>
    <mergeCell ref="L6:M6"/>
    <mergeCell ref="N6:Q6"/>
    <mergeCell ref="R6:R7"/>
    <mergeCell ref="S6:S7"/>
    <mergeCell ref="D6:D7"/>
    <mergeCell ref="E6:E7"/>
    <mergeCell ref="F6:F7"/>
    <mergeCell ref="G6:G7"/>
    <mergeCell ref="J5:S5"/>
  </mergeCells>
  <pageMargins left="0.25" right="0.25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workbookViewId="0">
      <selection activeCell="B1" sqref="B1:G1"/>
    </sheetView>
  </sheetViews>
  <sheetFormatPr defaultRowHeight="15" x14ac:dyDescent="0.25"/>
  <cols>
    <col min="1" max="1" width="9.140625" style="95"/>
    <col min="2" max="2" width="8" customWidth="1"/>
    <col min="3" max="3" width="43.5703125" customWidth="1"/>
    <col min="4" max="4" width="15.42578125" customWidth="1"/>
    <col min="5" max="5" width="28" customWidth="1"/>
    <col min="6" max="6" width="24.5703125" customWidth="1"/>
    <col min="7" max="7" width="30.42578125" customWidth="1"/>
  </cols>
  <sheetData>
    <row r="1" spans="2:7" ht="55.5" customHeight="1" x14ac:dyDescent="0.25">
      <c r="B1" s="363" t="s">
        <v>405</v>
      </c>
      <c r="C1" s="363"/>
      <c r="D1" s="363"/>
      <c r="E1" s="363"/>
      <c r="F1" s="363"/>
      <c r="G1" s="363"/>
    </row>
    <row r="2" spans="2:7" ht="26.25" customHeight="1" x14ac:dyDescent="0.25">
      <c r="B2" s="95"/>
      <c r="C2" s="125" t="s">
        <v>397</v>
      </c>
      <c r="D2" s="95"/>
      <c r="E2" s="95"/>
      <c r="F2" s="124" t="s">
        <v>122</v>
      </c>
      <c r="G2" s="95"/>
    </row>
    <row r="3" spans="2:7" x14ac:dyDescent="0.25">
      <c r="B3" s="364" t="s">
        <v>123</v>
      </c>
      <c r="C3" s="365" t="s">
        <v>124</v>
      </c>
      <c r="D3" s="366" t="s">
        <v>125</v>
      </c>
      <c r="E3" s="367"/>
      <c r="F3" s="368"/>
      <c r="G3" s="372" t="s">
        <v>8</v>
      </c>
    </row>
    <row r="4" spans="2:7" x14ac:dyDescent="0.25">
      <c r="B4" s="364"/>
      <c r="C4" s="365"/>
      <c r="D4" s="369"/>
      <c r="E4" s="370"/>
      <c r="F4" s="371"/>
      <c r="G4" s="373"/>
    </row>
    <row r="5" spans="2:7" ht="39.75" customHeight="1" x14ac:dyDescent="0.25">
      <c r="B5" s="364"/>
      <c r="C5" s="365"/>
      <c r="D5" s="106" t="s">
        <v>126</v>
      </c>
      <c r="E5" s="106" t="s">
        <v>127</v>
      </c>
      <c r="F5" s="107" t="s">
        <v>128</v>
      </c>
      <c r="G5" s="374"/>
    </row>
    <row r="6" spans="2:7" ht="15.75" x14ac:dyDescent="0.25">
      <c r="B6" s="135" t="s">
        <v>104</v>
      </c>
      <c r="C6" s="97" t="s">
        <v>15</v>
      </c>
      <c r="D6" s="97" t="s">
        <v>16</v>
      </c>
      <c r="E6" s="97" t="s">
        <v>17</v>
      </c>
      <c r="F6" s="97" t="s">
        <v>18</v>
      </c>
      <c r="G6" s="144" t="s">
        <v>19</v>
      </c>
    </row>
    <row r="7" spans="2:7" ht="24.75" customHeight="1" x14ac:dyDescent="0.25">
      <c r="B7" s="114">
        <v>1</v>
      </c>
      <c r="C7" s="120" t="s">
        <v>129</v>
      </c>
      <c r="D7" s="139">
        <v>2950</v>
      </c>
      <c r="E7" s="126">
        <v>412</v>
      </c>
      <c r="F7" s="126"/>
      <c r="G7" s="145">
        <v>1741</v>
      </c>
    </row>
    <row r="8" spans="2:7" ht="36" customHeight="1" x14ac:dyDescent="0.25">
      <c r="B8" s="114">
        <v>2</v>
      </c>
      <c r="C8" s="113" t="s">
        <v>130</v>
      </c>
      <c r="D8" s="110">
        <v>8892</v>
      </c>
      <c r="E8" s="110">
        <v>735</v>
      </c>
      <c r="F8" s="110">
        <v>0</v>
      </c>
      <c r="G8" s="145">
        <v>4958</v>
      </c>
    </row>
    <row r="9" spans="2:7" ht="15.75" x14ac:dyDescent="0.25">
      <c r="B9" s="101" t="s">
        <v>38</v>
      </c>
      <c r="C9" s="104" t="s">
        <v>131</v>
      </c>
      <c r="D9" s="140">
        <v>8885</v>
      </c>
      <c r="E9" s="98">
        <v>725</v>
      </c>
      <c r="F9" s="98"/>
      <c r="G9" s="145">
        <v>4940</v>
      </c>
    </row>
    <row r="10" spans="2:7" ht="15.75" x14ac:dyDescent="0.25">
      <c r="B10" s="101" t="s">
        <v>40</v>
      </c>
      <c r="C10" s="104" t="s">
        <v>132</v>
      </c>
      <c r="D10" s="140"/>
      <c r="E10" s="98"/>
      <c r="F10" s="98"/>
      <c r="G10" s="145">
        <v>0</v>
      </c>
    </row>
    <row r="11" spans="2:7" ht="15.75" x14ac:dyDescent="0.25">
      <c r="B11" s="101" t="s">
        <v>42</v>
      </c>
      <c r="C11" s="104" t="s">
        <v>133</v>
      </c>
      <c r="D11" s="140">
        <v>23</v>
      </c>
      <c r="E11" s="98">
        <v>10</v>
      </c>
      <c r="F11" s="98"/>
      <c r="G11" s="145">
        <v>18</v>
      </c>
    </row>
    <row r="12" spans="2:7" ht="15.75" x14ac:dyDescent="0.25">
      <c r="B12" s="101" t="s">
        <v>44</v>
      </c>
      <c r="C12" s="104" t="s">
        <v>134</v>
      </c>
      <c r="D12" s="140"/>
      <c r="E12" s="98"/>
      <c r="F12" s="98"/>
      <c r="G12" s="145">
        <v>0</v>
      </c>
    </row>
    <row r="13" spans="2:7" ht="19.5" customHeight="1" x14ac:dyDescent="0.25">
      <c r="B13" s="102">
        <v>3</v>
      </c>
      <c r="C13" s="99" t="s">
        <v>135</v>
      </c>
      <c r="D13" s="110">
        <f>D14+D15</f>
        <v>124</v>
      </c>
      <c r="E13" s="110">
        <v>0</v>
      </c>
      <c r="F13" s="110">
        <v>0</v>
      </c>
      <c r="G13" s="145">
        <v>100</v>
      </c>
    </row>
    <row r="14" spans="2:7" ht="18.75" customHeight="1" x14ac:dyDescent="0.25">
      <c r="B14" s="101" t="s">
        <v>60</v>
      </c>
      <c r="C14" s="100" t="s">
        <v>136</v>
      </c>
      <c r="D14" s="141">
        <v>21</v>
      </c>
      <c r="E14" s="108"/>
      <c r="F14" s="108"/>
      <c r="G14" s="145">
        <v>11</v>
      </c>
    </row>
    <row r="15" spans="2:7" ht="22.5" customHeight="1" x14ac:dyDescent="0.25">
      <c r="B15" s="101" t="s">
        <v>66</v>
      </c>
      <c r="C15" s="100" t="s">
        <v>137</v>
      </c>
      <c r="D15" s="141">
        <v>103</v>
      </c>
      <c r="E15" s="108"/>
      <c r="F15" s="116"/>
      <c r="G15" s="145">
        <v>89</v>
      </c>
    </row>
    <row r="16" spans="2:7" ht="15.75" x14ac:dyDescent="0.25">
      <c r="B16" s="114">
        <v>4</v>
      </c>
      <c r="C16" s="119" t="s">
        <v>138</v>
      </c>
      <c r="D16" s="112">
        <v>21</v>
      </c>
      <c r="E16" s="112"/>
      <c r="F16" s="112"/>
      <c r="G16" s="145">
        <v>11</v>
      </c>
    </row>
    <row r="17" spans="2:7" ht="15.75" x14ac:dyDescent="0.25">
      <c r="B17" s="105" t="s">
        <v>77</v>
      </c>
      <c r="C17" s="103" t="s">
        <v>139</v>
      </c>
      <c r="D17" s="140">
        <v>480</v>
      </c>
      <c r="E17" s="98"/>
      <c r="F17" s="115" t="s">
        <v>140</v>
      </c>
      <c r="G17" s="145">
        <v>264</v>
      </c>
    </row>
    <row r="18" spans="2:7" ht="15.75" x14ac:dyDescent="0.25">
      <c r="B18" s="114">
        <v>5</v>
      </c>
      <c r="C18" s="111" t="s">
        <v>141</v>
      </c>
      <c r="D18" s="112">
        <v>31</v>
      </c>
      <c r="E18" s="112"/>
      <c r="F18" s="112"/>
      <c r="G18" s="145">
        <v>18</v>
      </c>
    </row>
    <row r="19" spans="2:7" ht="15.75" x14ac:dyDescent="0.25">
      <c r="B19" s="136">
        <v>6</v>
      </c>
      <c r="C19" s="121" t="s">
        <v>142</v>
      </c>
      <c r="D19" s="134">
        <f>D20+D21++D22+D23+D24+D25+D26</f>
        <v>101</v>
      </c>
      <c r="E19" s="134">
        <v>11</v>
      </c>
      <c r="F19" s="134">
        <v>0</v>
      </c>
      <c r="G19" s="145">
        <v>42</v>
      </c>
    </row>
    <row r="20" spans="2:7" ht="15.75" x14ac:dyDescent="0.25">
      <c r="B20" s="101" t="s">
        <v>143</v>
      </c>
      <c r="C20" s="122" t="s">
        <v>144</v>
      </c>
      <c r="D20" s="142">
        <v>28</v>
      </c>
      <c r="E20" s="137"/>
      <c r="F20" s="137"/>
      <c r="G20" s="145">
        <v>7</v>
      </c>
    </row>
    <row r="21" spans="2:7" ht="15.75" x14ac:dyDescent="0.25">
      <c r="B21" s="101" t="s">
        <v>145</v>
      </c>
      <c r="C21" s="122" t="s">
        <v>146</v>
      </c>
      <c r="D21" s="142">
        <v>23</v>
      </c>
      <c r="E21" s="137">
        <v>9</v>
      </c>
      <c r="F21" s="137"/>
      <c r="G21" s="145">
        <v>12</v>
      </c>
    </row>
    <row r="22" spans="2:7" ht="15.75" x14ac:dyDescent="0.25">
      <c r="B22" s="101" t="s">
        <v>147</v>
      </c>
      <c r="C22" s="122" t="s">
        <v>148</v>
      </c>
      <c r="D22" s="142">
        <v>7</v>
      </c>
      <c r="E22" s="137">
        <v>3</v>
      </c>
      <c r="F22" s="137"/>
      <c r="G22" s="145">
        <v>5</v>
      </c>
    </row>
    <row r="23" spans="2:7" ht="15.75" x14ac:dyDescent="0.25">
      <c r="B23" s="101" t="s">
        <v>149</v>
      </c>
      <c r="C23" s="122" t="s">
        <v>150</v>
      </c>
      <c r="D23" s="142">
        <v>6</v>
      </c>
      <c r="E23" s="137">
        <v>3</v>
      </c>
      <c r="F23" s="137"/>
      <c r="G23" s="145">
        <v>2</v>
      </c>
    </row>
    <row r="24" spans="2:7" ht="15.75" x14ac:dyDescent="0.25">
      <c r="B24" s="101" t="s">
        <v>151</v>
      </c>
      <c r="C24" s="122" t="s">
        <v>152</v>
      </c>
      <c r="D24" s="142">
        <v>17</v>
      </c>
      <c r="E24" s="137">
        <v>5</v>
      </c>
      <c r="F24" s="137"/>
      <c r="G24" s="145">
        <v>8</v>
      </c>
    </row>
    <row r="25" spans="2:7" ht="15.75" x14ac:dyDescent="0.25">
      <c r="B25" s="101" t="s">
        <v>153</v>
      </c>
      <c r="C25" s="122" t="s">
        <v>154</v>
      </c>
      <c r="D25" s="142">
        <v>13</v>
      </c>
      <c r="E25" s="137"/>
      <c r="F25" s="137"/>
      <c r="G25" s="145">
        <v>6</v>
      </c>
    </row>
    <row r="26" spans="2:7" ht="15.75" x14ac:dyDescent="0.25">
      <c r="B26" s="101" t="s">
        <v>155</v>
      </c>
      <c r="C26" s="122" t="s">
        <v>156</v>
      </c>
      <c r="D26" s="142">
        <v>7</v>
      </c>
      <c r="E26" s="137"/>
      <c r="F26" s="137"/>
      <c r="G26" s="145">
        <v>2</v>
      </c>
    </row>
    <row r="27" spans="2:7" ht="37.5" customHeight="1" x14ac:dyDescent="0.25">
      <c r="B27" s="114">
        <v>7</v>
      </c>
      <c r="C27" s="120" t="s">
        <v>157</v>
      </c>
      <c r="D27" s="112"/>
      <c r="E27" s="112"/>
      <c r="F27" s="112"/>
      <c r="G27" s="145">
        <v>0</v>
      </c>
    </row>
    <row r="28" spans="2:7" ht="22.5" customHeight="1" x14ac:dyDescent="0.25">
      <c r="B28" s="114" t="s">
        <v>158</v>
      </c>
      <c r="C28" s="113" t="s">
        <v>159</v>
      </c>
      <c r="D28" s="110">
        <v>15</v>
      </c>
      <c r="E28" s="110"/>
      <c r="F28" s="110"/>
      <c r="G28" s="145">
        <v>10</v>
      </c>
    </row>
    <row r="29" spans="2:7" ht="21" customHeight="1" x14ac:dyDescent="0.25">
      <c r="B29" s="114" t="s">
        <v>160</v>
      </c>
      <c r="C29" s="138" t="s">
        <v>161</v>
      </c>
      <c r="D29" s="112">
        <v>18</v>
      </c>
      <c r="E29" s="112">
        <v>0</v>
      </c>
      <c r="F29" s="115"/>
      <c r="G29" s="145">
        <v>18</v>
      </c>
    </row>
    <row r="30" spans="2:7" ht="20.25" customHeight="1" x14ac:dyDescent="0.25">
      <c r="B30" s="101"/>
      <c r="C30" s="109" t="s">
        <v>30</v>
      </c>
      <c r="D30" s="98"/>
      <c r="E30" s="98"/>
      <c r="F30" s="98"/>
      <c r="G30" s="145"/>
    </row>
    <row r="31" spans="2:7" ht="22.5" customHeight="1" x14ac:dyDescent="0.25">
      <c r="B31" s="123" t="s">
        <v>162</v>
      </c>
      <c r="C31" s="117" t="s">
        <v>163</v>
      </c>
      <c r="D31" s="118">
        <f>D32+D35+D36</f>
        <v>40</v>
      </c>
      <c r="E31" s="118">
        <v>0</v>
      </c>
      <c r="F31" s="115"/>
      <c r="G31" s="145">
        <v>18</v>
      </c>
    </row>
    <row r="32" spans="2:7" ht="36" customHeight="1" x14ac:dyDescent="0.25">
      <c r="B32" s="101" t="s">
        <v>164</v>
      </c>
      <c r="C32" s="130" t="s">
        <v>165</v>
      </c>
      <c r="D32" s="140">
        <v>7</v>
      </c>
      <c r="E32" s="98"/>
      <c r="F32" s="98"/>
      <c r="G32" s="145">
        <v>2</v>
      </c>
    </row>
    <row r="33" spans="2:7" ht="37.5" customHeight="1" x14ac:dyDescent="0.25">
      <c r="B33" s="101" t="s">
        <v>166</v>
      </c>
      <c r="C33" s="130" t="s">
        <v>167</v>
      </c>
      <c r="D33" s="143"/>
      <c r="E33" s="98"/>
      <c r="F33" s="98"/>
      <c r="G33" s="145">
        <v>0</v>
      </c>
    </row>
    <row r="34" spans="2:7" ht="49.5" customHeight="1" x14ac:dyDescent="0.25">
      <c r="B34" s="101" t="s">
        <v>168</v>
      </c>
      <c r="C34" s="130" t="s">
        <v>169</v>
      </c>
      <c r="D34" s="143"/>
      <c r="E34" s="98"/>
      <c r="F34" s="98"/>
      <c r="G34" s="145">
        <v>0</v>
      </c>
    </row>
    <row r="35" spans="2:7" ht="23.25" customHeight="1" x14ac:dyDescent="0.25">
      <c r="B35" s="101" t="s">
        <v>170</v>
      </c>
      <c r="C35" s="130" t="s">
        <v>171</v>
      </c>
      <c r="D35" s="140">
        <v>16</v>
      </c>
      <c r="E35" s="98"/>
      <c r="F35" s="98"/>
      <c r="G35" s="145">
        <v>9</v>
      </c>
    </row>
    <row r="36" spans="2:7" ht="22.5" customHeight="1" x14ac:dyDescent="0.25">
      <c r="B36" s="101" t="s">
        <v>172</v>
      </c>
      <c r="C36" s="130" t="s">
        <v>173</v>
      </c>
      <c r="D36" s="140">
        <v>17</v>
      </c>
      <c r="E36" s="98"/>
      <c r="F36" s="98"/>
      <c r="G36" s="145">
        <v>7</v>
      </c>
    </row>
    <row r="37" spans="2:7" ht="27" customHeight="1" x14ac:dyDescent="0.25">
      <c r="B37" s="131" t="s">
        <v>174</v>
      </c>
      <c r="C37" s="132" t="s">
        <v>175</v>
      </c>
      <c r="D37" s="112">
        <v>0</v>
      </c>
      <c r="E37" s="112">
        <v>0</v>
      </c>
      <c r="F37" s="112">
        <v>0</v>
      </c>
      <c r="G37" s="145">
        <v>0</v>
      </c>
    </row>
    <row r="38" spans="2:7" ht="51.75" customHeight="1" x14ac:dyDescent="0.25">
      <c r="B38" s="101" t="s">
        <v>176</v>
      </c>
      <c r="C38" s="127" t="s">
        <v>177</v>
      </c>
      <c r="D38" s="98"/>
      <c r="E38" s="98"/>
      <c r="F38" s="98"/>
      <c r="G38" s="145">
        <v>0</v>
      </c>
    </row>
    <row r="39" spans="2:7" ht="31.5" customHeight="1" x14ac:dyDescent="0.25">
      <c r="B39" s="101" t="s">
        <v>178</v>
      </c>
      <c r="C39" s="127" t="s">
        <v>179</v>
      </c>
      <c r="D39" s="98"/>
      <c r="E39" s="98"/>
      <c r="F39" s="98"/>
      <c r="G39" s="145">
        <v>0</v>
      </c>
    </row>
    <row r="40" spans="2:7" ht="15.75" x14ac:dyDescent="0.25">
      <c r="B40" s="131" t="s">
        <v>180</v>
      </c>
      <c r="C40" s="133" t="s">
        <v>181</v>
      </c>
      <c r="D40" s="112">
        <v>0</v>
      </c>
      <c r="E40" s="112">
        <v>0</v>
      </c>
      <c r="F40" s="112">
        <v>0</v>
      </c>
      <c r="G40" s="145">
        <v>0</v>
      </c>
    </row>
    <row r="41" spans="2:7" ht="56.25" customHeight="1" x14ac:dyDescent="0.25">
      <c r="B41" s="101" t="s">
        <v>182</v>
      </c>
      <c r="C41" s="129" t="s">
        <v>183</v>
      </c>
      <c r="D41" s="98"/>
      <c r="E41" s="98"/>
      <c r="F41" s="98"/>
      <c r="G41" s="145">
        <v>0</v>
      </c>
    </row>
    <row r="42" spans="2:7" ht="23.25" customHeight="1" x14ac:dyDescent="0.25">
      <c r="B42" s="101" t="s">
        <v>184</v>
      </c>
      <c r="C42" s="128" t="s">
        <v>185</v>
      </c>
      <c r="D42" s="98"/>
      <c r="E42" s="98"/>
      <c r="F42" s="98"/>
      <c r="G42" s="145">
        <v>0</v>
      </c>
    </row>
    <row r="43" spans="2:7" ht="39.75" customHeight="1" x14ac:dyDescent="0.25">
      <c r="B43" s="131" t="s">
        <v>186</v>
      </c>
      <c r="C43" s="146" t="s">
        <v>187</v>
      </c>
      <c r="D43" s="112">
        <v>0</v>
      </c>
      <c r="E43" s="112">
        <v>0</v>
      </c>
      <c r="F43" s="112">
        <v>0</v>
      </c>
      <c r="G43" s="145"/>
    </row>
    <row r="44" spans="2:7" ht="22.5" customHeight="1" x14ac:dyDescent="0.25">
      <c r="B44" s="101" t="s">
        <v>188</v>
      </c>
      <c r="C44" s="96" t="s">
        <v>189</v>
      </c>
      <c r="D44" s="98"/>
      <c r="E44" s="98"/>
      <c r="F44" s="98"/>
      <c r="G44" s="145"/>
    </row>
    <row r="45" spans="2:7" ht="36.75" customHeight="1" x14ac:dyDescent="0.25">
      <c r="B45" s="101" t="s">
        <v>190</v>
      </c>
      <c r="C45" s="96" t="s">
        <v>191</v>
      </c>
      <c r="D45" s="98"/>
      <c r="E45" s="98"/>
      <c r="F45" s="98"/>
      <c r="G45" s="145"/>
    </row>
    <row r="46" spans="2:7" ht="18.75" x14ac:dyDescent="0.25">
      <c r="B46" s="95"/>
      <c r="C46" s="362" t="s">
        <v>192</v>
      </c>
      <c r="D46" s="362"/>
      <c r="E46" s="362"/>
      <c r="F46" s="362"/>
      <c r="G46" s="95"/>
    </row>
    <row r="49" spans="2:2" x14ac:dyDescent="0.25">
      <c r="B49" s="304" t="s">
        <v>384</v>
      </c>
    </row>
  </sheetData>
  <mergeCells count="6">
    <mergeCell ref="C46:F46"/>
    <mergeCell ref="B1:G1"/>
    <mergeCell ref="B3:B5"/>
    <mergeCell ref="C3:C5"/>
    <mergeCell ref="D3:F4"/>
    <mergeCell ref="G3:G5"/>
  </mergeCells>
  <pageMargins left="0.25" right="0.25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selection activeCell="B1" sqref="B1:G1"/>
    </sheetView>
  </sheetViews>
  <sheetFormatPr defaultRowHeight="15" x14ac:dyDescent="0.25"/>
  <cols>
    <col min="1" max="1" width="9.140625" style="147"/>
    <col min="3" max="3" width="38.42578125" customWidth="1"/>
    <col min="4" max="4" width="27.140625" customWidth="1"/>
    <col min="5" max="5" width="21" customWidth="1"/>
    <col min="6" max="6" width="15.140625" customWidth="1"/>
    <col min="7" max="7" width="37.140625" customWidth="1"/>
  </cols>
  <sheetData>
    <row r="1" spans="2:7" ht="49.5" customHeight="1" x14ac:dyDescent="0.25">
      <c r="B1" s="377" t="s">
        <v>406</v>
      </c>
      <c r="C1" s="377"/>
      <c r="D1" s="377"/>
      <c r="E1" s="377"/>
      <c r="F1" s="377"/>
      <c r="G1" s="377"/>
    </row>
    <row r="2" spans="2:7" ht="15.75" x14ac:dyDescent="0.25">
      <c r="B2" s="147"/>
      <c r="C2" s="147"/>
      <c r="D2" s="378" t="s">
        <v>193</v>
      </c>
      <c r="E2" s="378"/>
      <c r="F2" s="378"/>
      <c r="G2" s="378"/>
    </row>
    <row r="3" spans="2:7" ht="15.75" x14ac:dyDescent="0.25">
      <c r="B3" s="379" t="s">
        <v>84</v>
      </c>
      <c r="C3" s="381" t="s">
        <v>194</v>
      </c>
      <c r="D3" s="383" t="s">
        <v>195</v>
      </c>
      <c r="E3" s="384"/>
      <c r="F3" s="384"/>
      <c r="G3" s="385"/>
    </row>
    <row r="4" spans="2:7" ht="36" customHeight="1" x14ac:dyDescent="0.25">
      <c r="B4" s="380"/>
      <c r="C4" s="382"/>
      <c r="D4" s="154" t="s">
        <v>3</v>
      </c>
      <c r="E4" s="154" t="s">
        <v>5</v>
      </c>
      <c r="F4" s="154" t="s">
        <v>4</v>
      </c>
      <c r="G4" s="153" t="s">
        <v>196</v>
      </c>
    </row>
    <row r="5" spans="2:7" ht="15.75" x14ac:dyDescent="0.25">
      <c r="B5" s="157" t="s">
        <v>104</v>
      </c>
      <c r="C5" s="150" t="s">
        <v>15</v>
      </c>
      <c r="D5" s="150" t="s">
        <v>16</v>
      </c>
      <c r="E5" s="150" t="s">
        <v>17</v>
      </c>
      <c r="F5" s="150" t="s">
        <v>18</v>
      </c>
      <c r="G5" s="150" t="s">
        <v>19</v>
      </c>
    </row>
    <row r="6" spans="2:7" ht="18.75" customHeight="1" x14ac:dyDescent="0.25">
      <c r="B6" s="159" t="s">
        <v>197</v>
      </c>
      <c r="C6" s="160" t="s">
        <v>198</v>
      </c>
      <c r="D6" s="165"/>
      <c r="E6" s="165"/>
      <c r="F6" s="165"/>
      <c r="G6" s="165"/>
    </row>
    <row r="7" spans="2:7" ht="15.75" x14ac:dyDescent="0.25">
      <c r="B7" s="158" t="s">
        <v>110</v>
      </c>
      <c r="C7" s="156" t="s">
        <v>199</v>
      </c>
      <c r="D7" s="165">
        <v>108</v>
      </c>
      <c r="E7" s="165"/>
      <c r="F7" s="165"/>
      <c r="G7" s="165"/>
    </row>
    <row r="8" spans="2:7" ht="15.75" x14ac:dyDescent="0.25">
      <c r="B8" s="158" t="s">
        <v>116</v>
      </c>
      <c r="C8" s="155" t="s">
        <v>200</v>
      </c>
      <c r="D8" s="165">
        <v>35580</v>
      </c>
      <c r="E8" s="165"/>
      <c r="F8" s="165"/>
      <c r="G8" s="165"/>
    </row>
    <row r="9" spans="2:7" ht="15.75" x14ac:dyDescent="0.25">
      <c r="B9" s="161" t="s">
        <v>201</v>
      </c>
      <c r="C9" s="164" t="s">
        <v>202</v>
      </c>
      <c r="D9" s="165">
        <v>56</v>
      </c>
      <c r="E9" s="165"/>
      <c r="F9" s="165"/>
      <c r="G9" s="165"/>
    </row>
    <row r="10" spans="2:7" ht="15.75" x14ac:dyDescent="0.25">
      <c r="B10" s="161" t="s">
        <v>203</v>
      </c>
      <c r="C10" s="162" t="s">
        <v>204</v>
      </c>
      <c r="D10" s="165">
        <v>31</v>
      </c>
      <c r="E10" s="165"/>
      <c r="F10" s="165"/>
      <c r="G10" s="165"/>
    </row>
    <row r="11" spans="2:7" ht="15.75" x14ac:dyDescent="0.25">
      <c r="B11" s="161" t="s">
        <v>205</v>
      </c>
      <c r="C11" s="148" t="s">
        <v>206</v>
      </c>
      <c r="D11" s="165"/>
      <c r="E11" s="165"/>
      <c r="F11" s="165"/>
      <c r="G11" s="165"/>
    </row>
    <row r="12" spans="2:7" ht="15.75" x14ac:dyDescent="0.25">
      <c r="B12" s="163" t="s">
        <v>77</v>
      </c>
      <c r="C12" s="148" t="s">
        <v>207</v>
      </c>
      <c r="D12" s="165"/>
      <c r="E12" s="165"/>
      <c r="F12" s="165"/>
      <c r="G12" s="165"/>
    </row>
    <row r="13" spans="2:7" ht="15.75" x14ac:dyDescent="0.25">
      <c r="B13" s="375" t="s">
        <v>208</v>
      </c>
      <c r="C13" s="376"/>
      <c r="D13" s="165"/>
      <c r="E13" s="165"/>
      <c r="F13" s="165"/>
      <c r="G13" s="165"/>
    </row>
    <row r="14" spans="2:7" ht="31.5" customHeight="1" x14ac:dyDescent="0.25">
      <c r="B14" s="165" t="s">
        <v>209</v>
      </c>
      <c r="C14" s="160" t="s">
        <v>210</v>
      </c>
      <c r="D14" s="165"/>
      <c r="E14" s="165"/>
      <c r="F14" s="165"/>
      <c r="G14" s="165"/>
    </row>
    <row r="15" spans="2:7" ht="21.75" customHeight="1" x14ac:dyDescent="0.25">
      <c r="B15" s="158" t="s">
        <v>211</v>
      </c>
      <c r="C15" s="149" t="s">
        <v>212</v>
      </c>
      <c r="D15" s="165"/>
      <c r="E15" s="165"/>
      <c r="F15" s="165"/>
      <c r="G15" s="165"/>
    </row>
    <row r="16" spans="2:7" ht="15.75" x14ac:dyDescent="0.25">
      <c r="B16" s="158" t="s">
        <v>213</v>
      </c>
      <c r="C16" s="149" t="s">
        <v>214</v>
      </c>
      <c r="D16" s="165"/>
      <c r="E16" s="165"/>
      <c r="F16" s="165"/>
      <c r="G16" s="165"/>
    </row>
    <row r="17" spans="2:7" ht="21.75" customHeight="1" x14ac:dyDescent="0.25">
      <c r="B17" s="158" t="s">
        <v>215</v>
      </c>
      <c r="C17" s="149" t="s">
        <v>216</v>
      </c>
      <c r="D17" s="165"/>
      <c r="E17" s="165"/>
      <c r="F17" s="165"/>
      <c r="G17" s="165"/>
    </row>
    <row r="18" spans="2:7" ht="16.5" customHeight="1" x14ac:dyDescent="0.25">
      <c r="B18" s="152" t="s">
        <v>217</v>
      </c>
      <c r="C18" s="151" t="s">
        <v>218</v>
      </c>
      <c r="D18" s="165">
        <v>2670</v>
      </c>
      <c r="E18" s="165"/>
      <c r="F18" s="165"/>
      <c r="G18" s="165"/>
    </row>
    <row r="19" spans="2:7" ht="21" customHeight="1" x14ac:dyDescent="0.25">
      <c r="B19" s="152" t="s">
        <v>219</v>
      </c>
      <c r="C19" s="151" t="s">
        <v>220</v>
      </c>
      <c r="D19" s="165">
        <v>116</v>
      </c>
      <c r="E19" s="165"/>
      <c r="F19" s="165"/>
      <c r="G19" s="165"/>
    </row>
    <row r="20" spans="2:7" ht="17.25" customHeight="1" x14ac:dyDescent="0.25">
      <c r="B20" s="158" t="s">
        <v>221</v>
      </c>
      <c r="C20" s="149" t="s">
        <v>222</v>
      </c>
      <c r="D20" s="165"/>
      <c r="E20" s="165"/>
      <c r="F20" s="165"/>
      <c r="G20" s="165"/>
    </row>
    <row r="21" spans="2:7" ht="24" customHeight="1" x14ac:dyDescent="0.25">
      <c r="B21" s="158" t="s">
        <v>223</v>
      </c>
      <c r="C21" s="149" t="s">
        <v>224</v>
      </c>
      <c r="D21" s="165"/>
      <c r="E21" s="165"/>
      <c r="F21" s="165"/>
      <c r="G21" s="165"/>
    </row>
    <row r="22" spans="2:7" ht="32.25" customHeight="1" x14ac:dyDescent="0.25">
      <c r="B22" s="158" t="s">
        <v>225</v>
      </c>
      <c r="C22" s="149" t="s">
        <v>226</v>
      </c>
      <c r="D22" s="165">
        <v>218</v>
      </c>
      <c r="E22" s="165"/>
      <c r="F22" s="165"/>
      <c r="G22" s="165"/>
    </row>
    <row r="23" spans="2:7" ht="34.5" customHeight="1" x14ac:dyDescent="0.25">
      <c r="B23" s="158" t="s">
        <v>227</v>
      </c>
      <c r="C23" s="149" t="s">
        <v>228</v>
      </c>
      <c r="D23" s="165">
        <v>218</v>
      </c>
      <c r="E23" s="165"/>
      <c r="F23" s="165"/>
      <c r="G23" s="165"/>
    </row>
    <row r="24" spans="2:7" ht="15.75" x14ac:dyDescent="0.25">
      <c r="B24" s="158" t="s">
        <v>229</v>
      </c>
      <c r="C24" s="166" t="s">
        <v>230</v>
      </c>
      <c r="D24" s="158"/>
      <c r="E24" s="158"/>
      <c r="F24" s="158"/>
      <c r="G24" s="158"/>
    </row>
    <row r="25" spans="2:7" ht="52.5" customHeight="1" x14ac:dyDescent="0.25">
      <c r="B25" s="158" t="s">
        <v>231</v>
      </c>
      <c r="C25" s="167" t="s">
        <v>232</v>
      </c>
      <c r="D25" s="158"/>
      <c r="E25" s="158"/>
      <c r="F25" s="158"/>
      <c r="G25" s="158"/>
    </row>
    <row r="26" spans="2:7" x14ac:dyDescent="0.25">
      <c r="B26" s="147"/>
      <c r="C26" s="147"/>
      <c r="D26" s="147"/>
      <c r="E26" s="147"/>
      <c r="F26" s="147"/>
      <c r="G26" s="147"/>
    </row>
    <row r="27" spans="2:7" ht="25.5" customHeight="1" x14ac:dyDescent="0.25">
      <c r="C27" s="304" t="s">
        <v>383</v>
      </c>
    </row>
  </sheetData>
  <mergeCells count="6">
    <mergeCell ref="B13:C13"/>
    <mergeCell ref="B1:G1"/>
    <mergeCell ref="D2:G2"/>
    <mergeCell ref="B3:B4"/>
    <mergeCell ref="C3:C4"/>
    <mergeCell ref="D3:G3"/>
  </mergeCells>
  <pageMargins left="0.25" right="0.25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C2" sqref="C2:F2"/>
    </sheetView>
  </sheetViews>
  <sheetFormatPr defaultRowHeight="15" x14ac:dyDescent="0.25"/>
  <cols>
    <col min="1" max="1" width="9.140625" style="168"/>
    <col min="3" max="3" width="31.28515625" customWidth="1"/>
    <col min="4" max="4" width="49.42578125" customWidth="1"/>
    <col min="5" max="5" width="30.28515625" customWidth="1"/>
    <col min="6" max="6" width="21.7109375" customWidth="1"/>
  </cols>
  <sheetData>
    <row r="1" spans="2:6" x14ac:dyDescent="0.25">
      <c r="B1" s="168"/>
      <c r="C1" s="168"/>
      <c r="D1" s="168"/>
      <c r="E1" s="168"/>
      <c r="F1" s="168"/>
    </row>
    <row r="2" spans="2:6" ht="42.75" customHeight="1" x14ac:dyDescent="0.25">
      <c r="B2" s="171"/>
      <c r="C2" s="363" t="s">
        <v>407</v>
      </c>
      <c r="D2" s="363"/>
      <c r="E2" s="363"/>
      <c r="F2" s="363"/>
    </row>
    <row r="3" spans="2:6" ht="15.75" x14ac:dyDescent="0.25">
      <c r="B3" s="171"/>
      <c r="C3" s="171"/>
      <c r="D3" s="171"/>
      <c r="E3" s="178" t="s">
        <v>193</v>
      </c>
      <c r="F3" s="178" t="s">
        <v>233</v>
      </c>
    </row>
    <row r="4" spans="2:6" ht="119.25" customHeight="1" x14ac:dyDescent="0.25">
      <c r="B4" s="172"/>
      <c r="C4" s="172" t="s">
        <v>387</v>
      </c>
      <c r="D4" s="172" t="s">
        <v>234</v>
      </c>
      <c r="E4" s="172" t="s">
        <v>235</v>
      </c>
      <c r="F4" s="172" t="s">
        <v>236</v>
      </c>
    </row>
    <row r="5" spans="2:6" ht="15.75" x14ac:dyDescent="0.25">
      <c r="B5" s="170" t="s">
        <v>104</v>
      </c>
      <c r="C5" s="170" t="s">
        <v>15</v>
      </c>
      <c r="D5" s="170" t="s">
        <v>16</v>
      </c>
      <c r="E5" s="170" t="s">
        <v>17</v>
      </c>
      <c r="F5" s="170" t="s">
        <v>19</v>
      </c>
    </row>
    <row r="6" spans="2:6" ht="24" customHeight="1" x14ac:dyDescent="0.25">
      <c r="B6" s="175">
        <v>1</v>
      </c>
      <c r="C6" s="176" t="s">
        <v>237</v>
      </c>
      <c r="D6" s="194" t="s">
        <v>238</v>
      </c>
      <c r="E6" s="188">
        <v>167</v>
      </c>
      <c r="F6" s="188">
        <v>2</v>
      </c>
    </row>
    <row r="7" spans="2:6" ht="19.5" customHeight="1" x14ac:dyDescent="0.25">
      <c r="B7" s="175">
        <v>2</v>
      </c>
      <c r="C7" s="176" t="s">
        <v>239</v>
      </c>
      <c r="D7" s="193"/>
      <c r="E7" s="184"/>
      <c r="F7" s="322"/>
    </row>
    <row r="8" spans="2:6" ht="27" customHeight="1" x14ac:dyDescent="0.25">
      <c r="B8" s="179" t="s">
        <v>38</v>
      </c>
      <c r="C8" s="177" t="s">
        <v>240</v>
      </c>
      <c r="D8" s="194" t="s">
        <v>241</v>
      </c>
      <c r="E8" s="187">
        <v>135</v>
      </c>
      <c r="F8" s="324">
        <v>400</v>
      </c>
    </row>
    <row r="9" spans="2:6" ht="21.75" customHeight="1" x14ac:dyDescent="0.25">
      <c r="B9" s="179" t="s">
        <v>40</v>
      </c>
      <c r="C9" s="177" t="s">
        <v>242</v>
      </c>
      <c r="D9" s="194" t="s">
        <v>243</v>
      </c>
      <c r="E9" s="187">
        <v>135</v>
      </c>
      <c r="F9" s="324">
        <v>878</v>
      </c>
    </row>
    <row r="10" spans="2:6" ht="15.75" x14ac:dyDescent="0.25">
      <c r="B10" s="179" t="s">
        <v>42</v>
      </c>
      <c r="C10" s="177" t="s">
        <v>244</v>
      </c>
      <c r="D10" s="321" t="s">
        <v>391</v>
      </c>
      <c r="E10" s="187">
        <v>55</v>
      </c>
      <c r="F10" s="324">
        <v>2</v>
      </c>
    </row>
    <row r="11" spans="2:6" ht="15.75" x14ac:dyDescent="0.25">
      <c r="B11" s="179" t="s">
        <v>58</v>
      </c>
      <c r="C11" s="176" t="s">
        <v>245</v>
      </c>
      <c r="D11" s="193"/>
      <c r="E11" s="192"/>
      <c r="F11" s="325"/>
    </row>
    <row r="12" spans="2:6" ht="15.75" x14ac:dyDescent="0.25">
      <c r="B12" s="179" t="s">
        <v>60</v>
      </c>
      <c r="C12" s="177" t="s">
        <v>246</v>
      </c>
      <c r="D12" s="191"/>
      <c r="E12" s="192"/>
      <c r="F12" s="325"/>
    </row>
    <row r="13" spans="2:6" ht="15.75" x14ac:dyDescent="0.25">
      <c r="B13" s="173" t="s">
        <v>62</v>
      </c>
      <c r="C13" s="169" t="s">
        <v>247</v>
      </c>
      <c r="D13" s="321" t="s">
        <v>390</v>
      </c>
      <c r="E13" s="186">
        <v>80</v>
      </c>
      <c r="F13" s="326">
        <v>34</v>
      </c>
    </row>
    <row r="14" spans="2:6" ht="39" customHeight="1" x14ac:dyDescent="0.25">
      <c r="B14" s="179" t="s">
        <v>64</v>
      </c>
      <c r="C14" s="180" t="s">
        <v>248</v>
      </c>
      <c r="D14" s="195" t="s">
        <v>249</v>
      </c>
      <c r="E14" s="185">
        <v>350</v>
      </c>
      <c r="F14" s="327">
        <v>236</v>
      </c>
    </row>
    <row r="15" spans="2:6" ht="15.75" x14ac:dyDescent="0.25">
      <c r="B15" s="173" t="s">
        <v>66</v>
      </c>
      <c r="C15" s="181" t="s">
        <v>250</v>
      </c>
      <c r="D15" s="181"/>
      <c r="E15" s="189"/>
      <c r="F15" s="328"/>
    </row>
    <row r="16" spans="2:6" ht="15.75" x14ac:dyDescent="0.25">
      <c r="B16" s="174" t="s">
        <v>205</v>
      </c>
      <c r="C16" s="182" t="s">
        <v>251</v>
      </c>
      <c r="D16" s="195" t="s">
        <v>252</v>
      </c>
      <c r="E16" s="185">
        <v>16</v>
      </c>
      <c r="F16" s="327">
        <v>35</v>
      </c>
    </row>
    <row r="17" spans="2:6" ht="15.75" x14ac:dyDescent="0.25">
      <c r="B17" s="174" t="s">
        <v>209</v>
      </c>
      <c r="C17" s="183" t="s">
        <v>7</v>
      </c>
      <c r="D17" s="183"/>
      <c r="E17" s="190"/>
      <c r="F17" s="323"/>
    </row>
    <row r="18" spans="2:6" x14ac:dyDescent="0.25">
      <c r="B18" s="168"/>
      <c r="C18" s="168"/>
      <c r="D18" s="168"/>
      <c r="E18" s="168"/>
      <c r="F18" s="168"/>
    </row>
    <row r="19" spans="2:6" x14ac:dyDescent="0.25">
      <c r="B19" s="168"/>
      <c r="C19" s="168"/>
      <c r="D19" s="168"/>
      <c r="E19" s="168"/>
      <c r="F19" s="168"/>
    </row>
    <row r="20" spans="2:6" x14ac:dyDescent="0.25">
      <c r="B20" s="168"/>
      <c r="C20" s="304" t="s">
        <v>382</v>
      </c>
      <c r="D20" s="168"/>
      <c r="E20" s="168"/>
      <c r="F20" s="168"/>
    </row>
    <row r="21" spans="2:6" x14ac:dyDescent="0.25">
      <c r="B21" s="168"/>
      <c r="C21" s="168"/>
      <c r="D21" s="168"/>
      <c r="E21" s="168"/>
      <c r="F21" s="168"/>
    </row>
  </sheetData>
  <mergeCells count="1">
    <mergeCell ref="C2:F2"/>
  </mergeCells>
  <hyperlinks>
    <hyperlink ref="D6" r:id="rId1" xr:uid="{00000000-0004-0000-0400-000000000000}"/>
    <hyperlink ref="D8" r:id="rId2" xr:uid="{00000000-0004-0000-0400-000001000000}"/>
    <hyperlink ref="D9" r:id="rId3" xr:uid="{00000000-0004-0000-0400-000002000000}"/>
    <hyperlink ref="D14" r:id="rId4" xr:uid="{00000000-0004-0000-0400-000003000000}"/>
    <hyperlink ref="D16" r:id="rId5" xr:uid="{00000000-0004-0000-0400-000004000000}"/>
    <hyperlink ref="D13" r:id="rId6" display="https://t.me/sh_rashidov_tuman_kutubxona" xr:uid="{00000000-0004-0000-0400-000005000000}"/>
    <hyperlink ref="D10" r:id="rId7" display="https://x.com/ShRashidovTAKM" xr:uid="{00000000-0004-0000-0400-000006000000}"/>
  </hyperlinks>
  <pageMargins left="0.25" right="0.25" top="0.75" bottom="0.75" header="0.3" footer="0.3"/>
  <pageSetup paperSize="9" scale="90" orientation="landscape" verticalDpi="0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"/>
  <sheetViews>
    <sheetView workbookViewId="0">
      <selection activeCell="B39" sqref="B39"/>
    </sheetView>
  </sheetViews>
  <sheetFormatPr defaultRowHeight="15" x14ac:dyDescent="0.25"/>
  <cols>
    <col min="1" max="1" width="6.5703125" customWidth="1"/>
    <col min="2" max="2" width="35" customWidth="1"/>
    <col min="5" max="5" width="11.7109375" customWidth="1"/>
    <col min="6" max="6" width="5.85546875" customWidth="1"/>
    <col min="8" max="8" width="7.42578125" customWidth="1"/>
    <col min="9" max="9" width="7" customWidth="1"/>
    <col min="10" max="10" width="7.5703125" customWidth="1"/>
    <col min="11" max="11" width="6.140625" customWidth="1"/>
    <col min="12" max="12" width="7.42578125" customWidth="1"/>
    <col min="13" max="13" width="7.5703125" customWidth="1"/>
    <col min="15" max="15" width="8.5703125" customWidth="1"/>
    <col min="16" max="16" width="7.5703125" customWidth="1"/>
    <col min="17" max="17" width="7" customWidth="1"/>
    <col min="18" max="18" width="7.5703125" customWidth="1"/>
    <col min="19" max="19" width="7.42578125" customWidth="1"/>
    <col min="20" max="20" width="6.42578125" customWidth="1"/>
    <col min="21" max="21" width="8.140625" customWidth="1"/>
    <col min="22" max="22" width="7.5703125" customWidth="1"/>
  </cols>
  <sheetData>
    <row r="1" spans="1:22" ht="54" customHeight="1" x14ac:dyDescent="0.3">
      <c r="A1" s="199"/>
      <c r="B1" s="199"/>
      <c r="C1" s="386" t="s">
        <v>401</v>
      </c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199"/>
      <c r="T1" s="199"/>
      <c r="U1" s="199"/>
      <c r="V1" s="199"/>
    </row>
    <row r="2" spans="1:22" ht="19.5" x14ac:dyDescent="0.3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387" t="s">
        <v>253</v>
      </c>
      <c r="L2" s="387"/>
      <c r="M2" s="387"/>
      <c r="N2" s="387"/>
      <c r="O2" s="387"/>
      <c r="P2" s="199"/>
      <c r="Q2" s="200"/>
      <c r="R2" s="201"/>
      <c r="S2" s="199"/>
      <c r="T2" s="199"/>
      <c r="U2" s="199"/>
      <c r="V2" s="199"/>
    </row>
    <row r="3" spans="1:22" ht="18.75" x14ac:dyDescent="0.3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389" t="s">
        <v>254</v>
      </c>
      <c r="U3" s="389"/>
      <c r="V3" s="230"/>
    </row>
    <row r="4" spans="1:22" ht="18.75" x14ac:dyDescent="0.25">
      <c r="A4" s="388" t="s">
        <v>84</v>
      </c>
      <c r="B4" s="388" t="s">
        <v>255</v>
      </c>
      <c r="C4" s="388" t="s">
        <v>256</v>
      </c>
      <c r="D4" s="388" t="s">
        <v>257</v>
      </c>
      <c r="E4" s="388" t="s">
        <v>258</v>
      </c>
      <c r="F4" s="391" t="s">
        <v>30</v>
      </c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</row>
    <row r="5" spans="1:22" ht="18.75" x14ac:dyDescent="0.25">
      <c r="A5" s="388"/>
      <c r="B5" s="388"/>
      <c r="C5" s="388"/>
      <c r="D5" s="388"/>
      <c r="E5" s="388"/>
      <c r="F5" s="388" t="s">
        <v>259</v>
      </c>
      <c r="G5" s="388"/>
      <c r="H5" s="388"/>
      <c r="I5" s="388" t="s">
        <v>260</v>
      </c>
      <c r="J5" s="388"/>
      <c r="K5" s="388"/>
      <c r="L5" s="388"/>
      <c r="M5" s="388"/>
      <c r="N5" s="388"/>
      <c r="O5" s="388" t="s">
        <v>261</v>
      </c>
      <c r="P5" s="388"/>
      <c r="Q5" s="388"/>
      <c r="R5" s="388"/>
      <c r="S5" s="388"/>
      <c r="T5" s="388" t="s">
        <v>262</v>
      </c>
      <c r="U5" s="388"/>
      <c r="V5" s="388"/>
    </row>
    <row r="6" spans="1:22" ht="18.75" x14ac:dyDescent="0.25">
      <c r="A6" s="388"/>
      <c r="B6" s="388"/>
      <c r="C6" s="388"/>
      <c r="D6" s="388"/>
      <c r="E6" s="388"/>
      <c r="F6" s="390" t="s">
        <v>113</v>
      </c>
      <c r="G6" s="390" t="s">
        <v>115</v>
      </c>
      <c r="H6" s="388" t="s">
        <v>8</v>
      </c>
      <c r="I6" s="388" t="s">
        <v>263</v>
      </c>
      <c r="J6" s="388"/>
      <c r="K6" s="388" t="s">
        <v>264</v>
      </c>
      <c r="L6" s="388"/>
      <c r="M6" s="388"/>
      <c r="N6" s="388" t="s">
        <v>8</v>
      </c>
      <c r="O6" s="390" t="s">
        <v>265</v>
      </c>
      <c r="P6" s="390" t="s">
        <v>266</v>
      </c>
      <c r="Q6" s="390" t="s">
        <v>267</v>
      </c>
      <c r="R6" s="390" t="s">
        <v>268</v>
      </c>
      <c r="S6" s="388" t="s">
        <v>269</v>
      </c>
      <c r="T6" s="392" t="s">
        <v>270</v>
      </c>
      <c r="U6" s="390" t="s">
        <v>271</v>
      </c>
      <c r="V6" s="394" t="s">
        <v>8</v>
      </c>
    </row>
    <row r="7" spans="1:22" ht="221.25" customHeight="1" x14ac:dyDescent="0.25">
      <c r="A7" s="388"/>
      <c r="B7" s="388"/>
      <c r="C7" s="388"/>
      <c r="D7" s="388"/>
      <c r="E7" s="388"/>
      <c r="F7" s="390"/>
      <c r="G7" s="390"/>
      <c r="H7" s="388"/>
      <c r="I7" s="232" t="s">
        <v>272</v>
      </c>
      <c r="J7" s="232" t="s">
        <v>273</v>
      </c>
      <c r="K7" s="232" t="s">
        <v>272</v>
      </c>
      <c r="L7" s="232" t="s">
        <v>273</v>
      </c>
      <c r="M7" s="232" t="s">
        <v>274</v>
      </c>
      <c r="N7" s="388"/>
      <c r="O7" s="390"/>
      <c r="P7" s="390"/>
      <c r="Q7" s="390"/>
      <c r="R7" s="390"/>
      <c r="S7" s="388"/>
      <c r="T7" s="393"/>
      <c r="U7" s="390"/>
      <c r="V7" s="395"/>
    </row>
    <row r="8" spans="1:22" ht="19.5" x14ac:dyDescent="0.35">
      <c r="A8" s="202" t="s">
        <v>104</v>
      </c>
      <c r="B8" s="202" t="s">
        <v>15</v>
      </c>
      <c r="C8" s="202" t="s">
        <v>16</v>
      </c>
      <c r="D8" s="202" t="s">
        <v>17</v>
      </c>
      <c r="E8" s="202" t="s">
        <v>18</v>
      </c>
      <c r="F8" s="202" t="s">
        <v>19</v>
      </c>
      <c r="G8" s="202" t="s">
        <v>20</v>
      </c>
      <c r="H8" s="202" t="s">
        <v>21</v>
      </c>
      <c r="I8" s="202" t="s">
        <v>22</v>
      </c>
      <c r="J8" s="202" t="s">
        <v>23</v>
      </c>
      <c r="K8" s="202" t="s">
        <v>24</v>
      </c>
      <c r="L8" s="202" t="s">
        <v>105</v>
      </c>
      <c r="M8" s="202" t="s">
        <v>106</v>
      </c>
      <c r="N8" s="202" t="s">
        <v>25</v>
      </c>
      <c r="O8" s="202" t="s">
        <v>26</v>
      </c>
      <c r="P8" s="202" t="s">
        <v>27</v>
      </c>
      <c r="Q8" s="202" t="s">
        <v>28</v>
      </c>
      <c r="R8" s="202" t="s">
        <v>107</v>
      </c>
      <c r="S8" s="203" t="s">
        <v>108</v>
      </c>
      <c r="T8" s="203" t="s">
        <v>275</v>
      </c>
      <c r="U8" s="203" t="s">
        <v>276</v>
      </c>
      <c r="V8" s="203" t="s">
        <v>277</v>
      </c>
    </row>
    <row r="9" spans="1:22" ht="37.5" customHeight="1" x14ac:dyDescent="0.25">
      <c r="A9" s="204">
        <v>1</v>
      </c>
      <c r="B9" s="205" t="s">
        <v>278</v>
      </c>
      <c r="C9" s="224">
        <v>2.5</v>
      </c>
      <c r="D9" s="224">
        <v>3</v>
      </c>
      <c r="E9" s="224">
        <v>0</v>
      </c>
      <c r="F9" s="224">
        <v>0</v>
      </c>
      <c r="G9" s="224">
        <v>2.5</v>
      </c>
      <c r="H9" s="224">
        <v>2.5</v>
      </c>
      <c r="I9" s="224">
        <v>0</v>
      </c>
      <c r="J9" s="224">
        <v>1.5</v>
      </c>
      <c r="K9" s="224">
        <v>0</v>
      </c>
      <c r="L9" s="224">
        <v>1</v>
      </c>
      <c r="M9" s="224">
        <v>0</v>
      </c>
      <c r="N9" s="224">
        <v>2.5</v>
      </c>
      <c r="O9" s="224">
        <v>0</v>
      </c>
      <c r="P9" s="224">
        <v>1.5</v>
      </c>
      <c r="Q9" s="224">
        <v>1</v>
      </c>
      <c r="R9" s="224">
        <v>0</v>
      </c>
      <c r="S9" s="224">
        <v>2.5</v>
      </c>
      <c r="T9" s="224">
        <v>0</v>
      </c>
      <c r="U9" s="224">
        <v>0</v>
      </c>
      <c r="V9" s="224">
        <v>0</v>
      </c>
    </row>
    <row r="10" spans="1:22" ht="19.5" x14ac:dyDescent="0.3">
      <c r="A10" s="197"/>
      <c r="B10" s="207" t="s">
        <v>30</v>
      </c>
      <c r="C10" s="207"/>
      <c r="D10" s="207"/>
      <c r="E10" s="208"/>
      <c r="F10" s="208"/>
      <c r="G10" s="208"/>
      <c r="H10" s="225"/>
      <c r="I10" s="208"/>
      <c r="J10" s="208"/>
      <c r="K10" s="208"/>
      <c r="L10" s="208"/>
      <c r="M10" s="208"/>
      <c r="N10" s="209"/>
      <c r="O10" s="208"/>
      <c r="P10" s="208"/>
      <c r="Q10" s="208"/>
      <c r="R10" s="208"/>
      <c r="S10" s="208"/>
      <c r="T10" s="210"/>
      <c r="U10" s="210"/>
      <c r="V10" s="211"/>
    </row>
    <row r="11" spans="1:22" ht="19.5" x14ac:dyDescent="0.3">
      <c r="A11" s="212" t="s">
        <v>279</v>
      </c>
      <c r="B11" s="213" t="s">
        <v>280</v>
      </c>
      <c r="C11" s="212">
        <v>1</v>
      </c>
      <c r="D11" s="212">
        <v>1</v>
      </c>
      <c r="E11" s="214"/>
      <c r="F11" s="212"/>
      <c r="G11" s="212">
        <v>1</v>
      </c>
      <c r="H11" s="226">
        <v>1</v>
      </c>
      <c r="I11" s="212"/>
      <c r="J11" s="212">
        <v>1</v>
      </c>
      <c r="K11" s="212"/>
      <c r="L11" s="212"/>
      <c r="M11" s="212"/>
      <c r="N11" s="226">
        <v>1</v>
      </c>
      <c r="O11" s="212"/>
      <c r="P11" s="212"/>
      <c r="Q11" s="212">
        <v>1</v>
      </c>
      <c r="R11" s="212"/>
      <c r="S11" s="226">
        <v>1</v>
      </c>
      <c r="T11" s="215"/>
      <c r="U11" s="215"/>
      <c r="V11" s="216">
        <v>0</v>
      </c>
    </row>
    <row r="12" spans="1:22" ht="19.5" x14ac:dyDescent="0.3">
      <c r="A12" s="212" t="s">
        <v>281</v>
      </c>
      <c r="B12" s="213" t="s">
        <v>282</v>
      </c>
      <c r="C12" s="212"/>
      <c r="D12" s="212"/>
      <c r="E12" s="214"/>
      <c r="F12" s="212"/>
      <c r="G12" s="212"/>
      <c r="H12" s="226">
        <v>0</v>
      </c>
      <c r="I12" s="212"/>
      <c r="J12" s="212"/>
      <c r="K12" s="212"/>
      <c r="L12" s="212"/>
      <c r="M12" s="212"/>
      <c r="N12" s="226">
        <v>0</v>
      </c>
      <c r="O12" s="212"/>
      <c r="P12" s="212"/>
      <c r="Q12" s="212"/>
      <c r="R12" s="212"/>
      <c r="S12" s="226">
        <v>0</v>
      </c>
      <c r="T12" s="215"/>
      <c r="U12" s="215"/>
      <c r="V12" s="216">
        <v>0</v>
      </c>
    </row>
    <row r="13" spans="1:22" ht="19.5" x14ac:dyDescent="0.3">
      <c r="A13" s="212" t="s">
        <v>283</v>
      </c>
      <c r="B13" s="213" t="s">
        <v>284</v>
      </c>
      <c r="C13" s="212">
        <v>1</v>
      </c>
      <c r="D13" s="212">
        <v>1</v>
      </c>
      <c r="E13" s="214"/>
      <c r="F13" s="212"/>
      <c r="G13" s="212">
        <v>1</v>
      </c>
      <c r="H13" s="226">
        <v>1</v>
      </c>
      <c r="I13" s="212"/>
      <c r="J13" s="212"/>
      <c r="K13" s="212"/>
      <c r="L13" s="212">
        <v>1</v>
      </c>
      <c r="M13" s="212"/>
      <c r="N13" s="226">
        <v>1</v>
      </c>
      <c r="O13" s="212"/>
      <c r="P13" s="212">
        <v>1</v>
      </c>
      <c r="Q13" s="212"/>
      <c r="R13" s="212"/>
      <c r="S13" s="226">
        <v>1</v>
      </c>
      <c r="T13" s="215"/>
      <c r="U13" s="215"/>
      <c r="V13" s="216">
        <v>0</v>
      </c>
    </row>
    <row r="14" spans="1:22" ht="19.5" x14ac:dyDescent="0.3">
      <c r="A14" s="212" t="s">
        <v>120</v>
      </c>
      <c r="B14" s="213" t="s">
        <v>285</v>
      </c>
      <c r="C14" s="212"/>
      <c r="D14" s="212"/>
      <c r="E14" s="214"/>
      <c r="F14" s="212"/>
      <c r="G14" s="212"/>
      <c r="H14" s="226">
        <v>0</v>
      </c>
      <c r="I14" s="212"/>
      <c r="J14" s="212"/>
      <c r="K14" s="212"/>
      <c r="L14" s="212"/>
      <c r="M14" s="212"/>
      <c r="N14" s="226">
        <v>0</v>
      </c>
      <c r="O14" s="212"/>
      <c r="P14" s="212"/>
      <c r="Q14" s="212"/>
      <c r="R14" s="212"/>
      <c r="S14" s="226">
        <v>0</v>
      </c>
      <c r="T14" s="215"/>
      <c r="U14" s="215"/>
      <c r="V14" s="216">
        <v>0</v>
      </c>
    </row>
    <row r="15" spans="1:22" ht="19.5" x14ac:dyDescent="0.3">
      <c r="A15" s="231" t="s">
        <v>286</v>
      </c>
      <c r="B15" s="213" t="s">
        <v>287</v>
      </c>
      <c r="C15" s="212"/>
      <c r="D15" s="212"/>
      <c r="E15" s="214"/>
      <c r="F15" s="212"/>
      <c r="G15" s="212"/>
      <c r="H15" s="226">
        <v>0</v>
      </c>
      <c r="I15" s="212"/>
      <c r="J15" s="212"/>
      <c r="K15" s="212"/>
      <c r="L15" s="212"/>
      <c r="M15" s="212"/>
      <c r="N15" s="226">
        <v>0</v>
      </c>
      <c r="O15" s="212"/>
      <c r="P15" s="212"/>
      <c r="Q15" s="212"/>
      <c r="R15" s="212"/>
      <c r="S15" s="226"/>
      <c r="T15" s="215"/>
      <c r="U15" s="215"/>
      <c r="V15" s="216">
        <v>0</v>
      </c>
    </row>
    <row r="16" spans="1:22" ht="19.5" x14ac:dyDescent="0.3">
      <c r="A16" s="231" t="s">
        <v>288</v>
      </c>
      <c r="B16" s="213" t="s">
        <v>289</v>
      </c>
      <c r="C16" s="212">
        <v>0.5</v>
      </c>
      <c r="D16" s="212">
        <v>1</v>
      </c>
      <c r="E16" s="214"/>
      <c r="F16" s="212"/>
      <c r="G16" s="212">
        <v>0.5</v>
      </c>
      <c r="H16" s="226">
        <v>0.5</v>
      </c>
      <c r="I16" s="212"/>
      <c r="J16" s="212">
        <v>0.5</v>
      </c>
      <c r="K16" s="212"/>
      <c r="L16" s="212"/>
      <c r="M16" s="212"/>
      <c r="N16" s="226">
        <v>0.5</v>
      </c>
      <c r="O16" s="212"/>
      <c r="P16" s="212">
        <v>0.5</v>
      </c>
      <c r="Q16" s="212"/>
      <c r="R16" s="212"/>
      <c r="S16" s="226">
        <v>0.5</v>
      </c>
      <c r="T16" s="215"/>
      <c r="U16" s="215"/>
      <c r="V16" s="216">
        <v>0</v>
      </c>
    </row>
    <row r="17" spans="1:22" ht="47.25" customHeight="1" x14ac:dyDescent="0.25">
      <c r="A17" s="206">
        <v>2</v>
      </c>
      <c r="B17" s="205" t="s">
        <v>290</v>
      </c>
      <c r="C17" s="224">
        <v>11.5</v>
      </c>
      <c r="D17" s="224">
        <v>13</v>
      </c>
      <c r="E17" s="224">
        <v>0</v>
      </c>
      <c r="F17" s="224">
        <v>0</v>
      </c>
      <c r="G17" s="224">
        <v>11.5</v>
      </c>
      <c r="H17" s="224">
        <v>11.5</v>
      </c>
      <c r="I17" s="224">
        <v>1</v>
      </c>
      <c r="J17" s="224">
        <v>8.5</v>
      </c>
      <c r="K17" s="224">
        <v>0</v>
      </c>
      <c r="L17" s="224">
        <v>2</v>
      </c>
      <c r="M17" s="224">
        <v>0</v>
      </c>
      <c r="N17" s="224">
        <v>11.5</v>
      </c>
      <c r="O17" s="224">
        <v>6.5</v>
      </c>
      <c r="P17" s="224">
        <v>4</v>
      </c>
      <c r="Q17" s="224">
        <v>1</v>
      </c>
      <c r="R17" s="224">
        <v>0</v>
      </c>
      <c r="S17" s="224">
        <v>11.5</v>
      </c>
      <c r="T17" s="224">
        <f>T19+T21+T22+T23</f>
        <v>6</v>
      </c>
      <c r="U17" s="224">
        <v>0</v>
      </c>
      <c r="V17" s="224">
        <v>0</v>
      </c>
    </row>
    <row r="18" spans="1:22" ht="18.75" x14ac:dyDescent="0.3">
      <c r="A18" s="197"/>
      <c r="B18" s="218" t="s">
        <v>30</v>
      </c>
      <c r="C18" s="219"/>
      <c r="D18" s="219"/>
      <c r="E18" s="208"/>
      <c r="F18" s="197"/>
      <c r="G18" s="197"/>
      <c r="H18" s="197"/>
      <c r="I18" s="219"/>
      <c r="J18" s="219"/>
      <c r="K18" s="219"/>
      <c r="L18" s="219"/>
      <c r="M18" s="219"/>
      <c r="N18" s="197"/>
      <c r="O18" s="197"/>
      <c r="P18" s="197"/>
      <c r="Q18" s="197"/>
      <c r="R18" s="197"/>
      <c r="S18" s="197"/>
      <c r="T18" s="220"/>
      <c r="U18" s="220"/>
      <c r="V18" s="197"/>
    </row>
    <row r="19" spans="1:22" ht="19.5" x14ac:dyDescent="0.3">
      <c r="A19" s="212" t="s">
        <v>291</v>
      </c>
      <c r="B19" s="213" t="s">
        <v>292</v>
      </c>
      <c r="C19" s="212">
        <v>4</v>
      </c>
      <c r="D19" s="212">
        <v>4</v>
      </c>
      <c r="E19" s="214"/>
      <c r="F19" s="212"/>
      <c r="G19" s="212">
        <v>4</v>
      </c>
      <c r="H19" s="197">
        <v>4</v>
      </c>
      <c r="I19" s="212">
        <v>1</v>
      </c>
      <c r="J19" s="212">
        <v>3</v>
      </c>
      <c r="K19" s="212"/>
      <c r="L19" s="212"/>
      <c r="M19" s="212"/>
      <c r="N19" s="226">
        <v>4</v>
      </c>
      <c r="O19" s="212">
        <v>2</v>
      </c>
      <c r="P19" s="212">
        <v>2</v>
      </c>
      <c r="Q19" s="212"/>
      <c r="R19" s="212"/>
      <c r="S19" s="227">
        <v>4</v>
      </c>
      <c r="T19" s="215">
        <v>4</v>
      </c>
      <c r="U19" s="215"/>
      <c r="V19" s="233">
        <v>0</v>
      </c>
    </row>
    <row r="20" spans="1:22" ht="19.5" x14ac:dyDescent="0.3">
      <c r="A20" s="212" t="s">
        <v>293</v>
      </c>
      <c r="B20" s="213" t="s">
        <v>294</v>
      </c>
      <c r="C20" s="212"/>
      <c r="D20" s="212"/>
      <c r="E20" s="214"/>
      <c r="F20" s="212"/>
      <c r="G20" s="212"/>
      <c r="H20" s="197">
        <v>0</v>
      </c>
      <c r="I20" s="212"/>
      <c r="J20" s="212"/>
      <c r="K20" s="212"/>
      <c r="L20" s="212"/>
      <c r="M20" s="212"/>
      <c r="N20" s="226">
        <v>0</v>
      </c>
      <c r="O20" s="212"/>
      <c r="P20" s="212"/>
      <c r="Q20" s="212"/>
      <c r="R20" s="212"/>
      <c r="S20" s="227">
        <v>0</v>
      </c>
      <c r="T20" s="215"/>
      <c r="U20" s="215"/>
      <c r="V20" s="233">
        <v>0</v>
      </c>
    </row>
    <row r="21" spans="1:22" ht="19.5" x14ac:dyDescent="0.3">
      <c r="A21" s="212" t="s">
        <v>295</v>
      </c>
      <c r="B21" s="213" t="s">
        <v>296</v>
      </c>
      <c r="C21" s="212"/>
      <c r="D21" s="212"/>
      <c r="E21" s="214"/>
      <c r="F21" s="212"/>
      <c r="G21" s="212"/>
      <c r="H21" s="197">
        <v>0</v>
      </c>
      <c r="I21" s="212"/>
      <c r="J21" s="212"/>
      <c r="K21" s="212"/>
      <c r="L21" s="212"/>
      <c r="M21" s="212"/>
      <c r="N21" s="226">
        <v>0</v>
      </c>
      <c r="O21" s="212"/>
      <c r="P21" s="212"/>
      <c r="Q21" s="212"/>
      <c r="R21" s="212"/>
      <c r="S21" s="227">
        <v>0</v>
      </c>
      <c r="T21" s="215"/>
      <c r="U21" s="215"/>
      <c r="V21" s="233">
        <v>0</v>
      </c>
    </row>
    <row r="22" spans="1:22" ht="23.25" customHeight="1" x14ac:dyDescent="0.3">
      <c r="A22" s="212" t="s">
        <v>297</v>
      </c>
      <c r="B22" s="221" t="s">
        <v>298</v>
      </c>
      <c r="C22" s="234"/>
      <c r="D22" s="234"/>
      <c r="E22" s="235"/>
      <c r="F22" s="212"/>
      <c r="G22" s="212"/>
      <c r="H22" s="197">
        <v>0</v>
      </c>
      <c r="I22" s="212"/>
      <c r="J22" s="212"/>
      <c r="K22" s="212"/>
      <c r="L22" s="212"/>
      <c r="M22" s="212"/>
      <c r="N22" s="226">
        <v>0</v>
      </c>
      <c r="O22" s="212"/>
      <c r="P22" s="212"/>
      <c r="Q22" s="212"/>
      <c r="R22" s="212"/>
      <c r="S22" s="227">
        <v>0</v>
      </c>
      <c r="T22" s="215"/>
      <c r="U22" s="215"/>
      <c r="V22" s="233">
        <v>0</v>
      </c>
    </row>
    <row r="23" spans="1:22" ht="24.75" customHeight="1" x14ac:dyDescent="0.3">
      <c r="A23" s="212" t="s">
        <v>299</v>
      </c>
      <c r="B23" s="221" t="s">
        <v>300</v>
      </c>
      <c r="C23" s="234">
        <v>7.5</v>
      </c>
      <c r="D23" s="234">
        <v>9</v>
      </c>
      <c r="E23" s="235"/>
      <c r="F23" s="212"/>
      <c r="G23" s="212">
        <v>7.5</v>
      </c>
      <c r="H23" s="197">
        <v>7.5</v>
      </c>
      <c r="I23" s="212"/>
      <c r="J23" s="212">
        <v>5.5</v>
      </c>
      <c r="K23" s="212"/>
      <c r="L23" s="212">
        <v>2</v>
      </c>
      <c r="M23" s="212"/>
      <c r="N23" s="226">
        <v>7.5</v>
      </c>
      <c r="O23" s="212">
        <v>4.5</v>
      </c>
      <c r="P23" s="212">
        <v>2</v>
      </c>
      <c r="Q23" s="212">
        <v>1</v>
      </c>
      <c r="R23" s="212"/>
      <c r="S23" s="227">
        <v>7.5</v>
      </c>
      <c r="T23" s="215">
        <v>2</v>
      </c>
      <c r="U23" s="215"/>
      <c r="V23" s="233">
        <v>0</v>
      </c>
    </row>
    <row r="24" spans="1:22" ht="45.75" customHeight="1" x14ac:dyDescent="0.25">
      <c r="A24" s="222">
        <v>3</v>
      </c>
      <c r="B24" s="223" t="s">
        <v>301</v>
      </c>
      <c r="C24" s="236">
        <v>3.5</v>
      </c>
      <c r="D24" s="236">
        <v>4</v>
      </c>
      <c r="E24" s="237"/>
      <c r="F24" s="222">
        <v>1</v>
      </c>
      <c r="G24" s="222">
        <v>2.5</v>
      </c>
      <c r="H24" s="206">
        <v>3.5</v>
      </c>
      <c r="I24" s="217"/>
      <c r="J24" s="217">
        <v>2.5</v>
      </c>
      <c r="K24" s="217"/>
      <c r="L24" s="217">
        <v>1</v>
      </c>
      <c r="M24" s="217"/>
      <c r="N24" s="228">
        <v>3.5</v>
      </c>
      <c r="O24" s="217">
        <v>1</v>
      </c>
      <c r="P24" s="217"/>
      <c r="Q24" s="217">
        <v>2.5</v>
      </c>
      <c r="R24" s="217"/>
      <c r="S24" s="229">
        <v>3.5</v>
      </c>
      <c r="T24" s="217"/>
      <c r="U24" s="217"/>
      <c r="V24" s="204">
        <v>0</v>
      </c>
    </row>
    <row r="25" spans="1:22" ht="19.5" x14ac:dyDescent="0.25">
      <c r="A25" s="197"/>
      <c r="B25" s="198" t="s">
        <v>302</v>
      </c>
      <c r="C25" s="226">
        <v>17.5</v>
      </c>
      <c r="D25" s="226">
        <v>20</v>
      </c>
      <c r="E25" s="226">
        <v>0</v>
      </c>
      <c r="F25" s="226">
        <v>1</v>
      </c>
      <c r="G25" s="226">
        <v>16.5</v>
      </c>
      <c r="H25" s="226">
        <v>17.5</v>
      </c>
      <c r="I25" s="226">
        <v>1</v>
      </c>
      <c r="J25" s="226">
        <v>12.5</v>
      </c>
      <c r="K25" s="226">
        <v>0</v>
      </c>
      <c r="L25" s="226">
        <v>4</v>
      </c>
      <c r="M25" s="226">
        <v>0</v>
      </c>
      <c r="N25" s="226">
        <v>17.5</v>
      </c>
      <c r="O25" s="226">
        <v>7.5</v>
      </c>
      <c r="P25" s="226">
        <v>5.5</v>
      </c>
      <c r="Q25" s="226">
        <v>4.5</v>
      </c>
      <c r="R25" s="226">
        <v>0</v>
      </c>
      <c r="S25" s="226">
        <v>17.5</v>
      </c>
      <c r="T25" s="226">
        <v>0</v>
      </c>
      <c r="U25" s="226">
        <v>0</v>
      </c>
      <c r="V25" s="226">
        <v>0</v>
      </c>
    </row>
    <row r="28" spans="1:22" x14ac:dyDescent="0.25">
      <c r="A28" s="196"/>
      <c r="B28" s="396" t="s">
        <v>303</v>
      </c>
      <c r="C28" s="396"/>
      <c r="D28" s="396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196"/>
      <c r="S28" s="196"/>
      <c r="T28" s="196"/>
      <c r="U28" s="196"/>
      <c r="V28" s="196"/>
    </row>
    <row r="29" spans="1:22" x14ac:dyDescent="0.25">
      <c r="A29" s="196"/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196"/>
      <c r="S29" s="196"/>
      <c r="T29" s="196"/>
      <c r="U29" s="196"/>
      <c r="V29" s="196"/>
    </row>
    <row r="30" spans="1:22" x14ac:dyDescent="0.25">
      <c r="A30" s="196"/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196"/>
      <c r="S30" s="196"/>
      <c r="T30" s="196"/>
      <c r="U30" s="196"/>
      <c r="V30" s="196"/>
    </row>
    <row r="33" spans="2:2" ht="18.75" x14ac:dyDescent="0.3">
      <c r="B33" s="259" t="s">
        <v>380</v>
      </c>
    </row>
  </sheetData>
  <mergeCells count="28">
    <mergeCell ref="B28:Q30"/>
    <mergeCell ref="N6:N7"/>
    <mergeCell ref="O6:O7"/>
    <mergeCell ref="P6:P7"/>
    <mergeCell ref="Q6:Q7"/>
    <mergeCell ref="T3:U3"/>
    <mergeCell ref="R6:R7"/>
    <mergeCell ref="S6:S7"/>
    <mergeCell ref="F4:V4"/>
    <mergeCell ref="F5:H5"/>
    <mergeCell ref="I5:N5"/>
    <mergeCell ref="O5:S5"/>
    <mergeCell ref="T5:V5"/>
    <mergeCell ref="F6:F7"/>
    <mergeCell ref="G6:G7"/>
    <mergeCell ref="H6:H7"/>
    <mergeCell ref="T6:T7"/>
    <mergeCell ref="U6:U7"/>
    <mergeCell ref="V6:V7"/>
    <mergeCell ref="I6:J6"/>
    <mergeCell ref="K6:M6"/>
    <mergeCell ref="C1:R1"/>
    <mergeCell ref="K2:O2"/>
    <mergeCell ref="A4:A7"/>
    <mergeCell ref="B4:B7"/>
    <mergeCell ref="C4:C7"/>
    <mergeCell ref="D4:D7"/>
    <mergeCell ref="E4:E7"/>
  </mergeCells>
  <pageMargins left="0.25" right="0.25" top="0.75" bottom="0.75" header="0.3" footer="0.3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C2" sqref="C2:K2"/>
    </sheetView>
  </sheetViews>
  <sheetFormatPr defaultRowHeight="15" x14ac:dyDescent="0.25"/>
  <cols>
    <col min="1" max="1" width="9.140625" style="238"/>
    <col min="3" max="3" width="32" customWidth="1"/>
    <col min="4" max="4" width="16.140625" customWidth="1"/>
    <col min="7" max="7" width="14" customWidth="1"/>
    <col min="8" max="8" width="12.7109375" customWidth="1"/>
    <col min="13" max="13" width="10.85546875" customWidth="1"/>
    <col min="14" max="14" width="10" customWidth="1"/>
    <col min="15" max="15" width="13.140625" customWidth="1"/>
  </cols>
  <sheetData>
    <row r="1" spans="2:15" x14ac:dyDescent="0.25"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2:15" ht="52.5" customHeight="1" x14ac:dyDescent="0.25">
      <c r="B2" s="242"/>
      <c r="C2" s="363" t="s">
        <v>408</v>
      </c>
      <c r="D2" s="363"/>
      <c r="E2" s="363"/>
      <c r="F2" s="363"/>
      <c r="G2" s="363"/>
      <c r="H2" s="363"/>
      <c r="I2" s="363"/>
      <c r="J2" s="363"/>
      <c r="K2" s="363"/>
      <c r="L2" s="250"/>
      <c r="M2" s="242"/>
      <c r="N2" s="238"/>
      <c r="O2" s="238"/>
    </row>
    <row r="3" spans="2:15" ht="15.75" x14ac:dyDescent="0.25">
      <c r="B3" s="242"/>
      <c r="C3" s="242"/>
      <c r="D3" s="242"/>
      <c r="E3" s="399" t="s">
        <v>304</v>
      </c>
      <c r="F3" s="399"/>
      <c r="G3" s="399"/>
      <c r="H3" s="399"/>
      <c r="I3" s="242"/>
      <c r="J3" s="242"/>
      <c r="K3" s="400" t="s">
        <v>305</v>
      </c>
      <c r="L3" s="400"/>
      <c r="M3" s="242"/>
      <c r="N3" s="238"/>
      <c r="O3" s="238"/>
    </row>
    <row r="4" spans="2:15" ht="15.75" x14ac:dyDescent="0.25">
      <c r="B4" s="365" t="s">
        <v>84</v>
      </c>
      <c r="C4" s="398" t="s">
        <v>306</v>
      </c>
      <c r="D4" s="383" t="s">
        <v>307</v>
      </c>
      <c r="E4" s="384"/>
      <c r="F4" s="384"/>
      <c r="G4" s="384"/>
      <c r="H4" s="385"/>
      <c r="I4" s="383" t="s">
        <v>308</v>
      </c>
      <c r="J4" s="384"/>
      <c r="K4" s="384"/>
      <c r="L4" s="384"/>
      <c r="M4" s="385"/>
      <c r="N4" s="398" t="s">
        <v>309</v>
      </c>
      <c r="O4" s="398"/>
    </row>
    <row r="5" spans="2:15" ht="78.75" x14ac:dyDescent="0.25">
      <c r="B5" s="365"/>
      <c r="C5" s="398"/>
      <c r="D5" s="243" t="s">
        <v>310</v>
      </c>
      <c r="E5" s="244" t="s">
        <v>311</v>
      </c>
      <c r="F5" s="243" t="s">
        <v>312</v>
      </c>
      <c r="G5" s="243" t="s">
        <v>313</v>
      </c>
      <c r="H5" s="243" t="s">
        <v>314</v>
      </c>
      <c r="I5" s="244" t="s">
        <v>315</v>
      </c>
      <c r="J5" s="244" t="s">
        <v>316</v>
      </c>
      <c r="K5" s="244" t="s">
        <v>317</v>
      </c>
      <c r="L5" s="243" t="s">
        <v>318</v>
      </c>
      <c r="M5" s="244" t="s">
        <v>95</v>
      </c>
      <c r="N5" s="244" t="s">
        <v>319</v>
      </c>
      <c r="O5" s="244" t="s">
        <v>320</v>
      </c>
    </row>
    <row r="6" spans="2:15" ht="15.75" x14ac:dyDescent="0.25">
      <c r="B6" s="241" t="s">
        <v>104</v>
      </c>
      <c r="C6" s="246" t="s">
        <v>15</v>
      </c>
      <c r="D6" s="241" t="s">
        <v>16</v>
      </c>
      <c r="E6" s="241" t="s">
        <v>17</v>
      </c>
      <c r="F6" s="246" t="s">
        <v>18</v>
      </c>
      <c r="G6" s="246" t="s">
        <v>19</v>
      </c>
      <c r="H6" s="246" t="s">
        <v>20</v>
      </c>
      <c r="I6" s="241" t="s">
        <v>21</v>
      </c>
      <c r="J6" s="241" t="s">
        <v>22</v>
      </c>
      <c r="K6" s="241" t="s">
        <v>23</v>
      </c>
      <c r="L6" s="246" t="s">
        <v>24</v>
      </c>
      <c r="M6" s="241" t="s">
        <v>105</v>
      </c>
      <c r="N6" s="241" t="s">
        <v>106</v>
      </c>
      <c r="O6" s="241" t="s">
        <v>25</v>
      </c>
    </row>
    <row r="7" spans="2:15" ht="15.75" x14ac:dyDescent="0.25">
      <c r="B7" s="248" t="s">
        <v>197</v>
      </c>
      <c r="C7" s="249" t="s">
        <v>321</v>
      </c>
      <c r="D7" s="258">
        <v>10</v>
      </c>
      <c r="E7" s="258">
        <v>1</v>
      </c>
      <c r="F7" s="258">
        <v>2</v>
      </c>
      <c r="G7" s="258"/>
      <c r="H7" s="258"/>
      <c r="I7" s="252">
        <v>22</v>
      </c>
      <c r="J7" s="252">
        <v>22</v>
      </c>
      <c r="K7" s="252"/>
      <c r="L7" s="258">
        <v>45</v>
      </c>
      <c r="M7" s="239"/>
      <c r="N7" s="257"/>
      <c r="O7" s="253"/>
    </row>
    <row r="8" spans="2:15" ht="63" x14ac:dyDescent="0.25">
      <c r="B8" s="247" t="s">
        <v>110</v>
      </c>
      <c r="C8" s="240" t="s">
        <v>322</v>
      </c>
      <c r="D8" s="258">
        <v>10</v>
      </c>
      <c r="E8" s="258">
        <v>1</v>
      </c>
      <c r="F8" s="258">
        <v>2</v>
      </c>
      <c r="G8" s="258"/>
      <c r="H8" s="258"/>
      <c r="I8" s="252">
        <v>22</v>
      </c>
      <c r="J8" s="252">
        <v>22</v>
      </c>
      <c r="K8" s="252"/>
      <c r="L8" s="258">
        <v>45</v>
      </c>
      <c r="M8" s="239"/>
      <c r="N8" s="257" t="s">
        <v>319</v>
      </c>
      <c r="O8" s="253"/>
    </row>
    <row r="9" spans="2:15" ht="15.75" x14ac:dyDescent="0.25">
      <c r="B9" s="247" t="s">
        <v>116</v>
      </c>
      <c r="C9" s="245" t="s">
        <v>323</v>
      </c>
      <c r="D9" s="258"/>
      <c r="E9" s="258"/>
      <c r="F9" s="258"/>
      <c r="G9" s="258"/>
      <c r="H9" s="258"/>
      <c r="I9" s="252"/>
      <c r="J9" s="252"/>
      <c r="K9" s="252"/>
      <c r="L9" s="258"/>
      <c r="M9" s="239"/>
      <c r="N9" s="253"/>
      <c r="O9" s="253"/>
    </row>
    <row r="10" spans="2:15" ht="31.5" x14ac:dyDescent="0.25">
      <c r="B10" s="248" t="s">
        <v>201</v>
      </c>
      <c r="C10" s="251" t="s">
        <v>324</v>
      </c>
      <c r="D10" s="258">
        <v>4</v>
      </c>
      <c r="E10" s="258">
        <v>1</v>
      </c>
      <c r="F10" s="258">
        <v>2</v>
      </c>
      <c r="G10" s="258"/>
      <c r="H10" s="258"/>
      <c r="I10" s="252">
        <v>6</v>
      </c>
      <c r="J10" s="252">
        <v>6</v>
      </c>
      <c r="K10" s="252"/>
      <c r="L10" s="258"/>
      <c r="M10" s="239"/>
      <c r="N10" s="253"/>
      <c r="O10" s="253"/>
    </row>
    <row r="11" spans="2:15" ht="15.75" x14ac:dyDescent="0.25">
      <c r="B11" s="248" t="s">
        <v>203</v>
      </c>
      <c r="C11" s="249" t="s">
        <v>325</v>
      </c>
      <c r="D11" s="258">
        <v>1</v>
      </c>
      <c r="E11" s="258"/>
      <c r="F11" s="258"/>
      <c r="G11" s="258"/>
      <c r="H11" s="258"/>
      <c r="I11" s="258">
        <v>16</v>
      </c>
      <c r="J11" s="258">
        <v>16</v>
      </c>
      <c r="K11" s="258"/>
      <c r="L11" s="258">
        <v>45</v>
      </c>
      <c r="M11" s="239"/>
      <c r="N11" s="253"/>
      <c r="O11" s="253"/>
    </row>
    <row r="12" spans="2:15" ht="19.5" x14ac:dyDescent="0.25">
      <c r="B12" s="248" t="s">
        <v>205</v>
      </c>
      <c r="C12" s="249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39"/>
      <c r="N12" s="253"/>
      <c r="O12" s="253"/>
    </row>
    <row r="13" spans="2:15" ht="15.75" x14ac:dyDescent="0.25">
      <c r="B13" s="247" t="s">
        <v>77</v>
      </c>
      <c r="C13" s="245" t="s">
        <v>327</v>
      </c>
      <c r="D13" s="258">
        <v>5</v>
      </c>
      <c r="E13" s="258">
        <v>1</v>
      </c>
      <c r="F13" s="258">
        <v>2</v>
      </c>
      <c r="G13" s="258"/>
      <c r="H13" s="258"/>
      <c r="I13" s="258">
        <v>22</v>
      </c>
      <c r="J13" s="258">
        <v>22</v>
      </c>
      <c r="K13" s="258"/>
      <c r="L13" s="258">
        <v>45</v>
      </c>
      <c r="M13" s="239"/>
      <c r="N13" s="253"/>
      <c r="O13" s="253"/>
    </row>
    <row r="14" spans="2:15" ht="15.75" x14ac:dyDescent="0.25">
      <c r="B14" s="247" t="s">
        <v>79</v>
      </c>
      <c r="C14" s="245" t="s">
        <v>328</v>
      </c>
      <c r="D14" s="258">
        <v>5</v>
      </c>
      <c r="E14" s="258"/>
      <c r="F14" s="258"/>
      <c r="G14" s="258"/>
      <c r="H14" s="258"/>
      <c r="I14" s="258"/>
      <c r="J14" s="258"/>
      <c r="K14" s="258"/>
      <c r="L14" s="258"/>
      <c r="M14" s="239"/>
      <c r="N14" s="253"/>
      <c r="O14" s="253"/>
    </row>
    <row r="15" spans="2:15" x14ac:dyDescent="0.25"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</row>
    <row r="16" spans="2:15" x14ac:dyDescent="0.25"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</row>
    <row r="17" spans="2:15" ht="20.25" x14ac:dyDescent="0.3">
      <c r="B17" s="254"/>
      <c r="C17" s="255" t="s">
        <v>329</v>
      </c>
      <c r="D17" s="255"/>
      <c r="E17" s="255"/>
      <c r="F17" s="256"/>
      <c r="G17" s="256"/>
      <c r="H17" s="256"/>
      <c r="I17" s="238"/>
      <c r="J17" s="238"/>
      <c r="K17" s="238"/>
      <c r="L17" s="238"/>
      <c r="M17" s="238"/>
      <c r="N17" s="238"/>
      <c r="O17" s="238"/>
    </row>
    <row r="18" spans="2:15" x14ac:dyDescent="0.25"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</row>
    <row r="19" spans="2:15" ht="18.75" x14ac:dyDescent="0.3">
      <c r="B19" s="238"/>
      <c r="C19" s="259" t="s">
        <v>381</v>
      </c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</row>
  </sheetData>
  <mergeCells count="8">
    <mergeCell ref="N4:O4"/>
    <mergeCell ref="C2:K2"/>
    <mergeCell ref="E3:H3"/>
    <mergeCell ref="K3:L3"/>
    <mergeCell ref="B4:B5"/>
    <mergeCell ref="C4:C5"/>
    <mergeCell ref="D4:H4"/>
    <mergeCell ref="I4:M4"/>
  </mergeCells>
  <pageMargins left="0.25" right="0.25" top="0.75" bottom="0.75" header="0.3" footer="0.3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workbookViewId="0">
      <selection activeCell="E2" sqref="E2:L2"/>
    </sheetView>
  </sheetViews>
  <sheetFormatPr defaultRowHeight="15" x14ac:dyDescent="0.25"/>
  <cols>
    <col min="1" max="1" width="9.140625" style="261"/>
    <col min="2" max="2" width="6.140625" customWidth="1"/>
    <col min="3" max="3" width="21" customWidth="1"/>
    <col min="4" max="4" width="15" customWidth="1"/>
    <col min="5" max="5" width="12.7109375" customWidth="1"/>
    <col min="7" max="7" width="13" customWidth="1"/>
    <col min="8" max="8" width="20.5703125" customWidth="1"/>
    <col min="9" max="9" width="13.28515625" customWidth="1"/>
    <col min="10" max="10" width="15.5703125" customWidth="1"/>
    <col min="11" max="11" width="12.28515625" customWidth="1"/>
    <col min="12" max="12" width="18" customWidth="1"/>
    <col min="13" max="13" width="12.5703125" customWidth="1"/>
    <col min="15" max="15" width="15.85546875" customWidth="1"/>
    <col min="16" max="16" width="12.28515625" customWidth="1"/>
  </cols>
  <sheetData>
    <row r="1" spans="2:16" s="261" customFormat="1" x14ac:dyDescent="0.25"/>
    <row r="2" spans="2:16" ht="37.5" customHeight="1" x14ac:dyDescent="0.25">
      <c r="B2" s="261"/>
      <c r="C2" s="273"/>
      <c r="D2" s="273"/>
      <c r="E2" s="411" t="s">
        <v>398</v>
      </c>
      <c r="F2" s="411"/>
      <c r="G2" s="411"/>
      <c r="H2" s="411"/>
      <c r="I2" s="411"/>
      <c r="J2" s="411"/>
      <c r="K2" s="411"/>
      <c r="L2" s="411"/>
      <c r="M2" s="273"/>
      <c r="N2" s="273"/>
      <c r="O2" s="261"/>
      <c r="P2" s="261"/>
    </row>
    <row r="3" spans="2:16" ht="18.75" x14ac:dyDescent="0.25">
      <c r="B3" s="261"/>
      <c r="C3" s="261"/>
      <c r="D3" s="267"/>
      <c r="E3" s="267"/>
      <c r="F3" s="267"/>
      <c r="G3" s="267"/>
      <c r="H3" s="406" t="s">
        <v>304</v>
      </c>
      <c r="I3" s="406"/>
      <c r="J3" s="406"/>
      <c r="K3" s="406"/>
      <c r="L3" s="406"/>
      <c r="M3" s="406"/>
      <c r="N3" s="272"/>
      <c r="O3" s="261"/>
      <c r="P3" s="261"/>
    </row>
    <row r="4" spans="2:16" ht="15.75" x14ac:dyDescent="0.25">
      <c r="B4" s="365" t="s">
        <v>330</v>
      </c>
      <c r="C4" s="398" t="s">
        <v>322</v>
      </c>
      <c r="D4" s="403" t="s">
        <v>331</v>
      </c>
      <c r="E4" s="407" t="s">
        <v>332</v>
      </c>
      <c r="F4" s="408"/>
      <c r="G4" s="404" t="s">
        <v>333</v>
      </c>
      <c r="H4" s="405"/>
      <c r="I4" s="417" t="s">
        <v>334</v>
      </c>
      <c r="J4" s="414" t="s">
        <v>335</v>
      </c>
      <c r="K4" s="414"/>
      <c r="L4" s="414"/>
      <c r="M4" s="409" t="s">
        <v>336</v>
      </c>
      <c r="N4" s="410"/>
      <c r="O4" s="415" t="s">
        <v>337</v>
      </c>
      <c r="P4" s="412" t="s">
        <v>338</v>
      </c>
    </row>
    <row r="5" spans="2:16" ht="63" x14ac:dyDescent="0.25">
      <c r="B5" s="365"/>
      <c r="C5" s="398"/>
      <c r="D5" s="382"/>
      <c r="E5" s="263" t="s">
        <v>339</v>
      </c>
      <c r="F5" s="263" t="s">
        <v>340</v>
      </c>
      <c r="G5" s="264" t="s">
        <v>341</v>
      </c>
      <c r="H5" s="263" t="s">
        <v>342</v>
      </c>
      <c r="I5" s="418"/>
      <c r="J5" s="263" t="s">
        <v>343</v>
      </c>
      <c r="K5" s="263" t="s">
        <v>344</v>
      </c>
      <c r="L5" s="263" t="s">
        <v>345</v>
      </c>
      <c r="M5" s="263" t="s">
        <v>346</v>
      </c>
      <c r="N5" s="263" t="s">
        <v>328</v>
      </c>
      <c r="O5" s="416"/>
      <c r="P5" s="413"/>
    </row>
    <row r="6" spans="2:16" ht="15.75" x14ac:dyDescent="0.25">
      <c r="B6" s="262" t="s">
        <v>104</v>
      </c>
      <c r="C6" s="265" t="s">
        <v>15</v>
      </c>
      <c r="D6" s="262" t="s">
        <v>16</v>
      </c>
      <c r="E6" s="262" t="s">
        <v>17</v>
      </c>
      <c r="F6" s="262" t="s">
        <v>18</v>
      </c>
      <c r="G6" s="262" t="s">
        <v>19</v>
      </c>
      <c r="H6" s="262" t="s">
        <v>20</v>
      </c>
      <c r="I6" s="262" t="s">
        <v>21</v>
      </c>
      <c r="J6" s="262" t="s">
        <v>22</v>
      </c>
      <c r="K6" s="262" t="s">
        <v>23</v>
      </c>
      <c r="L6" s="262" t="s">
        <v>24</v>
      </c>
      <c r="M6" s="262" t="s">
        <v>105</v>
      </c>
      <c r="N6" s="262" t="s">
        <v>106</v>
      </c>
      <c r="O6" s="265" t="s">
        <v>25</v>
      </c>
      <c r="P6" s="262" t="s">
        <v>26</v>
      </c>
    </row>
    <row r="7" spans="2:16" ht="63.75" customHeight="1" x14ac:dyDescent="0.25">
      <c r="B7" s="277">
        <v>1</v>
      </c>
      <c r="C7" s="260" t="s">
        <v>348</v>
      </c>
      <c r="D7" s="266" t="s">
        <v>349</v>
      </c>
      <c r="E7" s="266" t="s">
        <v>339</v>
      </c>
      <c r="F7" s="266"/>
      <c r="G7" s="266" t="s">
        <v>341</v>
      </c>
      <c r="H7" s="266"/>
      <c r="I7" s="276">
        <v>543</v>
      </c>
      <c r="J7" s="276">
        <v>358</v>
      </c>
      <c r="K7" s="276">
        <v>57</v>
      </c>
      <c r="L7" s="276">
        <v>128</v>
      </c>
      <c r="M7" s="266" t="s">
        <v>346</v>
      </c>
      <c r="N7" s="266"/>
      <c r="O7" s="268" t="s">
        <v>347</v>
      </c>
      <c r="P7" s="278">
        <v>1</v>
      </c>
    </row>
    <row r="8" spans="2:16" ht="15.75" x14ac:dyDescent="0.25">
      <c r="B8" s="401" t="s">
        <v>8</v>
      </c>
      <c r="C8" s="402"/>
      <c r="D8" s="269"/>
      <c r="E8" s="269"/>
      <c r="F8" s="269"/>
      <c r="G8" s="269"/>
      <c r="H8" s="269"/>
      <c r="I8" s="275">
        <v>4111.08</v>
      </c>
      <c r="J8" s="275">
        <v>1679.165</v>
      </c>
      <c r="K8" s="275">
        <v>624.63499999999999</v>
      </c>
      <c r="L8" s="275">
        <v>1807.28</v>
      </c>
      <c r="M8" s="269"/>
      <c r="N8" s="269"/>
      <c r="O8" s="269"/>
      <c r="P8" s="269"/>
    </row>
    <row r="10" spans="2:16" ht="20.25" x14ac:dyDescent="0.3">
      <c r="B10" s="261"/>
      <c r="C10" s="261"/>
      <c r="D10" s="271" t="s">
        <v>350</v>
      </c>
      <c r="E10" s="271"/>
      <c r="F10" s="271"/>
      <c r="G10" s="271"/>
      <c r="H10" s="270"/>
      <c r="I10" s="261"/>
      <c r="J10" s="261"/>
      <c r="K10" s="261"/>
      <c r="L10" s="261"/>
      <c r="M10" s="261"/>
      <c r="N10" s="261"/>
      <c r="O10" s="261"/>
      <c r="P10" s="261"/>
    </row>
    <row r="11" spans="2:16" ht="20.25" x14ac:dyDescent="0.3">
      <c r="B11" s="261"/>
      <c r="C11" s="261"/>
      <c r="D11" s="274" t="s">
        <v>351</v>
      </c>
      <c r="E11" s="271"/>
      <c r="F11" s="271"/>
      <c r="G11" s="271"/>
      <c r="H11" s="270"/>
      <c r="I11" s="261"/>
      <c r="J11" s="261"/>
      <c r="K11" s="261"/>
      <c r="L11" s="261"/>
      <c r="M11" s="261"/>
      <c r="N11" s="261"/>
      <c r="O11" s="261"/>
      <c r="P11" s="261"/>
    </row>
    <row r="13" spans="2:16" ht="18.75" x14ac:dyDescent="0.3">
      <c r="C13" s="259" t="s">
        <v>379</v>
      </c>
    </row>
  </sheetData>
  <mergeCells count="13">
    <mergeCell ref="H3:M3"/>
    <mergeCell ref="E4:F4"/>
    <mergeCell ref="M4:N4"/>
    <mergeCell ref="E2:L2"/>
    <mergeCell ref="P4:P5"/>
    <mergeCell ref="J4:L4"/>
    <mergeCell ref="O4:O5"/>
    <mergeCell ref="I4:I5"/>
    <mergeCell ref="B8:C8"/>
    <mergeCell ref="B4:B5"/>
    <mergeCell ref="C4:C5"/>
    <mergeCell ref="D4:D5"/>
    <mergeCell ref="G4:H4"/>
  </mergeCells>
  <pageMargins left="0.25" right="0.25" top="0.75" bottom="0.75" header="0.3" footer="0.3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2"/>
  <sheetViews>
    <sheetView workbookViewId="0">
      <selection activeCell="C18" sqref="C18"/>
    </sheetView>
  </sheetViews>
  <sheetFormatPr defaultRowHeight="15" x14ac:dyDescent="0.25"/>
  <cols>
    <col min="1" max="1" width="9.140625" style="279"/>
    <col min="2" max="2" width="6.42578125" customWidth="1"/>
    <col min="3" max="3" width="27.42578125" customWidth="1"/>
    <col min="8" max="8" width="14" customWidth="1"/>
    <col min="11" max="11" width="14.85546875" customWidth="1"/>
    <col min="13" max="13" width="12.5703125" customWidth="1"/>
    <col min="14" max="14" width="14.42578125" customWidth="1"/>
    <col min="15" max="15" width="11.5703125" customWidth="1"/>
    <col min="16" max="16" width="11.7109375" customWidth="1"/>
  </cols>
  <sheetData>
    <row r="2" spans="2:16" ht="33.75" customHeight="1" x14ac:dyDescent="0.25">
      <c r="B2" s="279"/>
      <c r="C2" s="279"/>
      <c r="D2" s="433" t="s">
        <v>399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279"/>
      <c r="P2" s="279"/>
    </row>
    <row r="3" spans="2:16" x14ac:dyDescent="0.25">
      <c r="B3" s="279"/>
      <c r="C3" s="279"/>
      <c r="D3" s="434" t="s">
        <v>352</v>
      </c>
      <c r="E3" s="434"/>
      <c r="F3" s="434"/>
      <c r="G3" s="434"/>
      <c r="H3" s="434"/>
      <c r="I3" s="434"/>
      <c r="J3" s="434"/>
      <c r="K3" s="434"/>
      <c r="L3" s="434"/>
      <c r="M3" s="434"/>
      <c r="N3" s="279"/>
      <c r="O3" s="279"/>
      <c r="P3" s="279"/>
    </row>
    <row r="4" spans="2:16" ht="15.75" thickBot="1" x14ac:dyDescent="0.3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89" t="s">
        <v>353</v>
      </c>
      <c r="P4" s="279"/>
    </row>
    <row r="5" spans="2:16" ht="16.5" thickBot="1" x14ac:dyDescent="0.3">
      <c r="B5" s="419" t="s">
        <v>84</v>
      </c>
      <c r="C5" s="282" t="s">
        <v>354</v>
      </c>
      <c r="D5" s="422" t="s">
        <v>355</v>
      </c>
      <c r="E5" s="423"/>
      <c r="F5" s="423" t="s">
        <v>356</v>
      </c>
      <c r="G5" s="424"/>
      <c r="H5" s="425" t="s">
        <v>357</v>
      </c>
      <c r="I5" s="427" t="s">
        <v>358</v>
      </c>
      <c r="J5" s="428"/>
      <c r="K5" s="425" t="s">
        <v>359</v>
      </c>
      <c r="L5" s="429" t="s">
        <v>360</v>
      </c>
      <c r="M5" s="430"/>
      <c r="N5" s="425" t="s">
        <v>361</v>
      </c>
      <c r="O5" s="431" t="s">
        <v>362</v>
      </c>
      <c r="P5" s="432"/>
    </row>
    <row r="6" spans="2:16" ht="44.25" customHeight="1" x14ac:dyDescent="0.25">
      <c r="B6" s="420"/>
      <c r="C6" s="286" t="s">
        <v>363</v>
      </c>
      <c r="D6" s="286" t="s">
        <v>11</v>
      </c>
      <c r="E6" s="286" t="s">
        <v>12</v>
      </c>
      <c r="F6" s="286" t="s">
        <v>364</v>
      </c>
      <c r="G6" s="294" t="s">
        <v>365</v>
      </c>
      <c r="H6" s="426"/>
      <c r="I6" s="283" t="s">
        <v>11</v>
      </c>
      <c r="J6" s="295" t="s">
        <v>12</v>
      </c>
      <c r="K6" s="426"/>
      <c r="L6" s="287" t="s">
        <v>11</v>
      </c>
      <c r="M6" s="296" t="s">
        <v>12</v>
      </c>
      <c r="N6" s="426"/>
      <c r="O6" s="284" t="s">
        <v>11</v>
      </c>
      <c r="P6" s="285" t="s">
        <v>12</v>
      </c>
    </row>
    <row r="7" spans="2:16" ht="15.75" x14ac:dyDescent="0.25">
      <c r="B7" s="421"/>
      <c r="C7" s="280">
        <v>1</v>
      </c>
      <c r="D7" s="280">
        <v>2</v>
      </c>
      <c r="E7" s="280">
        <v>3</v>
      </c>
      <c r="F7" s="280">
        <v>4</v>
      </c>
      <c r="G7" s="280">
        <v>5</v>
      </c>
      <c r="H7" s="297">
        <v>6</v>
      </c>
      <c r="I7" s="280">
        <v>7</v>
      </c>
      <c r="J7" s="280">
        <v>8</v>
      </c>
      <c r="K7" s="280">
        <v>9</v>
      </c>
      <c r="L7" s="298">
        <v>10</v>
      </c>
      <c r="M7" s="298">
        <v>11</v>
      </c>
      <c r="N7" s="280">
        <v>12</v>
      </c>
      <c r="O7" s="298">
        <v>13</v>
      </c>
      <c r="P7" s="298">
        <v>14</v>
      </c>
    </row>
    <row r="8" spans="2:16" ht="31.5" customHeight="1" x14ac:dyDescent="0.25">
      <c r="B8" s="302">
        <v>1</v>
      </c>
      <c r="C8" s="290" t="s">
        <v>348</v>
      </c>
      <c r="D8" s="292">
        <v>15218</v>
      </c>
      <c r="E8" s="292">
        <v>24744</v>
      </c>
      <c r="F8" s="292">
        <v>14672</v>
      </c>
      <c r="G8" s="292">
        <v>7696</v>
      </c>
      <c r="H8" s="293">
        <v>5</v>
      </c>
      <c r="I8" s="299">
        <v>100</v>
      </c>
      <c r="J8" s="300">
        <v>250</v>
      </c>
      <c r="K8" s="291">
        <v>58.9</v>
      </c>
      <c r="L8" s="299">
        <v>350</v>
      </c>
      <c r="M8" s="299">
        <v>1119</v>
      </c>
      <c r="N8" s="301">
        <v>0</v>
      </c>
      <c r="O8" s="299">
        <v>0</v>
      </c>
      <c r="P8" s="299">
        <v>0</v>
      </c>
    </row>
    <row r="9" spans="2:16" ht="29.25" customHeight="1" x14ac:dyDescent="0.25">
      <c r="B9" s="288"/>
      <c r="C9" s="281" t="s">
        <v>8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>
        <v>0</v>
      </c>
      <c r="O9" s="291">
        <v>0</v>
      </c>
      <c r="P9" s="291">
        <v>0</v>
      </c>
    </row>
    <row r="12" spans="2:16" ht="18.75" x14ac:dyDescent="0.3">
      <c r="C12" s="259" t="s">
        <v>378</v>
      </c>
    </row>
  </sheetData>
  <mergeCells count="11">
    <mergeCell ref="K5:K6"/>
    <mergeCell ref="L5:M5"/>
    <mergeCell ref="N5:N6"/>
    <mergeCell ref="O5:P5"/>
    <mergeCell ref="D2:N2"/>
    <mergeCell ref="D3:M3"/>
    <mergeCell ref="B5:B7"/>
    <mergeCell ref="D5:E5"/>
    <mergeCell ref="F5:G5"/>
    <mergeCell ref="H5:H6"/>
    <mergeCell ref="I5:J5"/>
  </mergeCells>
  <pageMargins left="0.25" right="0.25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2025-04-16T06:55:09Z</dcterms:created>
  <dcterms:modified xsi:type="dcterms:W3CDTF">2025-11-19T07:14:45Z</dcterms:modified>
</cp:coreProperties>
</file>